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3"/>
  </bookViews>
  <sheets>
    <sheet name="Титульный лист" sheetId="1" r:id="rId1"/>
    <sheet name="Таблица № 1" sheetId="2" r:id="rId2"/>
    <sheet name="Таблица № 2" sheetId="3" r:id="rId3"/>
    <sheet name="Таблица № 3" sheetId="4" r:id="rId4"/>
    <sheet name="Таблица № 4" sheetId="5" r:id="rId5"/>
    <sheet name="Таблица № 5" sheetId="6" r:id="rId6"/>
    <sheet name="Таблица № 7" sheetId="7" r:id="rId7"/>
    <sheet name="Таблица № 8" sheetId="8" r:id="rId8"/>
    <sheet name="Таблица 8а" sheetId="9" r:id="rId9"/>
  </sheets>
  <externalReferences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<sst xmlns="http://schemas.openxmlformats.org/spreadsheetml/2006/main" count="274" uniqueCount="177">
  <si>
    <t>антитеррористические мероприятия</t>
  </si>
  <si>
    <t>сторожа</t>
  </si>
  <si>
    <t>Примечание</t>
  </si>
  <si>
    <t>системами дымоудаления</t>
  </si>
  <si>
    <t>Первоклассников/первокурсников</t>
  </si>
  <si>
    <t>Наличие ограждения по всему периметру территории учреждения</t>
  </si>
  <si>
    <t xml:space="preserve">Планируется к закрытию в новом учебном году </t>
  </si>
  <si>
    <t>системами видеонаблюдения</t>
  </si>
  <si>
    <t>Т5С2</t>
  </si>
  <si>
    <t>Т2С5</t>
  </si>
  <si>
    <t>не охраняется</t>
  </si>
  <si>
    <t>* В этом столбце отражается факт неприятия учебного заведения в целом (учреждение не будет работать с 1 сентября), не учитываются факты непринятия по отдельным зданиям (помещениям) ‑  склады, спортивные залы, столовые, буфеты, библиотеки, и т.п.</t>
  </si>
  <si>
    <t>медицинскими кабинетами</t>
  </si>
  <si>
    <t>Приняты органами Роспотребнадзора с замечаниями</t>
  </si>
  <si>
    <t>Для детей-сирот и детей, оставшихся без попечения родителей (далее - для детей-сирот)</t>
  </si>
  <si>
    <t>Не готовы к 1 сентября</t>
  </si>
  <si>
    <t>Из них за счет федерального бюджета</t>
  </si>
  <si>
    <t>прямой связью с органами МВД России</t>
  </si>
  <si>
    <t>Школы-интернаты и иные коррекционные</t>
  </si>
  <si>
    <t>Автоматической пожарной сигнализацией</t>
  </si>
  <si>
    <t>Т3С7</t>
  </si>
  <si>
    <t>Планируется к вводу в строй  в новом учебном году</t>
  </si>
  <si>
    <t>Т4С1</t>
  </si>
  <si>
    <t>иные мероприятия</t>
  </si>
  <si>
    <t xml:space="preserve">в новом учебном году </t>
  </si>
  <si>
    <t>Состояние пожарной безопасности</t>
  </si>
  <si>
    <t>% от общего числа</t>
  </si>
  <si>
    <t>Количество обучающихся</t>
  </si>
  <si>
    <t>Общее количество образовательных учреждений, находящихся в ведении органа управления образованием субъекта Российской Федерации, в том числе муниципальных. Общее колчиество обучающихся</t>
  </si>
  <si>
    <t>не соответствует санитарным нормам / (в том числе требуют замены)</t>
  </si>
  <si>
    <t>Всего</t>
  </si>
  <si>
    <t>Т5С3</t>
  </si>
  <si>
    <t>по направлениям затрат</t>
  </si>
  <si>
    <t>Т2С6</t>
  </si>
  <si>
    <t>Находящиеся в аварийном состоянии (требуется модернизация или замена)</t>
  </si>
  <si>
    <t>прямой связью с органами ФСБ России</t>
  </si>
  <si>
    <t>В том числе соответствуют установленным нормам</t>
  </si>
  <si>
    <t>Т3С11</t>
  </si>
  <si>
    <t>Т3С12</t>
  </si>
  <si>
    <t>Причины неготовности к новому учебному году</t>
  </si>
  <si>
    <t>Общее состояние образовательных учреждений</t>
  </si>
  <si>
    <t>Дополнительного образования детей</t>
  </si>
  <si>
    <t>Пропитано</t>
  </si>
  <si>
    <t>Состояние санитарно-эпидемиологического, гигиенического и медицинского обеспечения</t>
  </si>
  <si>
    <t>всего</t>
  </si>
  <si>
    <t xml:space="preserve">Не принято органами Госпожнадзора * </t>
  </si>
  <si>
    <t>телефонным аппаратом (при отсутствии КЭВ)</t>
  </si>
  <si>
    <t>Т4С2</t>
  </si>
  <si>
    <t>В том числе требуют замены</t>
  </si>
  <si>
    <t>вневедомственная</t>
  </si>
  <si>
    <t>№ п/п</t>
  </si>
  <si>
    <t>Т5С10</t>
  </si>
  <si>
    <t>Т5С11</t>
  </si>
  <si>
    <t>федерального бюджета</t>
  </si>
  <si>
    <t>Т5С4</t>
  </si>
  <si>
    <t xml:space="preserve">Не готовы к 1 сентября </t>
  </si>
  <si>
    <t>Должность</t>
  </si>
  <si>
    <t>%</t>
  </si>
  <si>
    <t>Начального профессилонального образования</t>
  </si>
  <si>
    <t>Телефон</t>
  </si>
  <si>
    <t>Т3С1</t>
  </si>
  <si>
    <t>Планируется к реконструкции</t>
  </si>
  <si>
    <t>обеспечение санитарно-эпидемиологического состояния</t>
  </si>
  <si>
    <t>Состояние охраны</t>
  </si>
  <si>
    <t>Т4С3</t>
  </si>
  <si>
    <t>В том числе соответствуют санитарным нормам</t>
  </si>
  <si>
    <t>Т5С8</t>
  </si>
  <si>
    <t>другие виды охраны</t>
  </si>
  <si>
    <t>Таблица 7</t>
  </si>
  <si>
    <t>№  п/п</t>
  </si>
  <si>
    <t>** В этом столбце отражается факт неприятия учебного заведения в целом (учреждение не будет работать с 1 сентября), не учитываются факты непринятия по отдельным зданиям (помещениям) ‑ склады, спортивные залы, столовые, буфеты, библиотеки, и т.п.</t>
  </si>
  <si>
    <t>Т5С5</t>
  </si>
  <si>
    <t>Для детей-сирот</t>
  </si>
  <si>
    <t>Тип (вид) образовательного учреждения</t>
  </si>
  <si>
    <t>обеспечение пожарной безопасности</t>
  </si>
  <si>
    <t>аварийным освещением зданий</t>
  </si>
  <si>
    <t>Требуются пропитать</t>
  </si>
  <si>
    <t>Почтовый адрес образовательного учреждения</t>
  </si>
  <si>
    <t>Т3С2</t>
  </si>
  <si>
    <t>В новом учебном году</t>
  </si>
  <si>
    <t>ремонт и реконструкцию зданий</t>
  </si>
  <si>
    <t>системами оповещения о пожаре</t>
  </si>
  <si>
    <t>Оборудованы</t>
  </si>
  <si>
    <t>Т4С4</t>
  </si>
  <si>
    <t>Т5С9</t>
  </si>
  <si>
    <t>Выделено на подготовку образовательных учреждений к новому учебному году</t>
  </si>
  <si>
    <t xml:space="preserve">Готовы к 1 сентября </t>
  </si>
  <si>
    <t xml:space="preserve">Общеобразовательные </t>
  </si>
  <si>
    <t>В том числе соответствуют медицинским нормам</t>
  </si>
  <si>
    <t>частное охранное предприятие</t>
  </si>
  <si>
    <t>Т5С6</t>
  </si>
  <si>
    <t>системами центрального (централизованного) отопления</t>
  </si>
  <si>
    <t>Дошкольные образовательные</t>
  </si>
  <si>
    <t>МаксСум</t>
  </si>
  <si>
    <t>Т5С7</t>
  </si>
  <si>
    <t>Оборудованы: количество/%</t>
  </si>
  <si>
    <t>Т3С3</t>
  </si>
  <si>
    <t>Т4С8</t>
  </si>
  <si>
    <t>пищеблоками (технологическим оборудованием)</t>
  </si>
  <si>
    <t>Примечание*** (таблица № 8а)</t>
  </si>
  <si>
    <t>капитального ремонта</t>
  </si>
  <si>
    <t>Количество</t>
  </si>
  <si>
    <t>системой тревожной сигнализации</t>
  </si>
  <si>
    <t xml:space="preserve">Планируемый срок ввода в действие </t>
  </si>
  <si>
    <t>системами водоснабжения</t>
  </si>
  <si>
    <t>Т4С5</t>
  </si>
  <si>
    <t xml:space="preserve">Для детей-сирот </t>
  </si>
  <si>
    <t>% персонала, прошедшего медицинский осмотр</t>
  </si>
  <si>
    <t>Ф. И. О.</t>
  </si>
  <si>
    <t>из них, из</t>
  </si>
  <si>
    <t>кнопкой экстренного вызова (КЭВ)</t>
  </si>
  <si>
    <t>Высшего профессионального образования</t>
  </si>
  <si>
    <t>Т8С1</t>
  </si>
  <si>
    <t>Срок начала занятий в данном учреждении</t>
  </si>
  <si>
    <t>Т2С2</t>
  </si>
  <si>
    <t>Т2С1</t>
  </si>
  <si>
    <t>Т4С10</t>
  </si>
  <si>
    <t>Пути эвакуации соответствуют установленным нормативам</t>
  </si>
  <si>
    <t>Способ обеспечения обучения школьников (студентов) в период завершения подготовки</t>
  </si>
  <si>
    <t>всего / (в том числе соответствуют установленным нормам)</t>
  </si>
  <si>
    <t xml:space="preserve"> Финансовое обеспечение выполнения мероприятий (тыс. руб.)</t>
  </si>
  <si>
    <t>регионального бюджета субъекта</t>
  </si>
  <si>
    <t>Т3С4</t>
  </si>
  <si>
    <t>Т4С9</t>
  </si>
  <si>
    <t>Общеобразовательные школы</t>
  </si>
  <si>
    <t>Таблица 1</t>
  </si>
  <si>
    <t>Таблица 2</t>
  </si>
  <si>
    <t>Таблица 3</t>
  </si>
  <si>
    <t>Таблица 4</t>
  </si>
  <si>
    <t>Таблица 5</t>
  </si>
  <si>
    <t xml:space="preserve">Приняты органами Роспотребнадзора без замечаний </t>
  </si>
  <si>
    <t>Таблица 8</t>
  </si>
  <si>
    <t>системами канализации</t>
  </si>
  <si>
    <t>№ пп</t>
  </si>
  <si>
    <t>Пропитка огнезащитным составом</t>
  </si>
  <si>
    <t>Т4С6</t>
  </si>
  <si>
    <t>Всего:</t>
  </si>
  <si>
    <t>Принято органами Госпожнадзора с замечаниями</t>
  </si>
  <si>
    <t>Среднего профессионального образования</t>
  </si>
  <si>
    <t>Т8С2</t>
  </si>
  <si>
    <t>текущего ремонта</t>
  </si>
  <si>
    <t>требуют замены (ремонта, установки оборудования)</t>
  </si>
  <si>
    <t>Учреждений всего</t>
  </si>
  <si>
    <t>Т3С8</t>
  </si>
  <si>
    <t>ТИПОВАЯ ФОРМА ДОКЛАДА
о готовности образовательных учреждений к новому учебному году</t>
  </si>
  <si>
    <t>местных (муниципальных) бюджетов</t>
  </si>
  <si>
    <t>Т3С5</t>
  </si>
  <si>
    <t>всего / (в том числе соответствуют санитарным нормам)</t>
  </si>
  <si>
    <t>Общее состояние готовности к новому учебному году по состоянию на 1 сентября</t>
  </si>
  <si>
    <t>Обеспечены</t>
  </si>
  <si>
    <t>Т4С7</t>
  </si>
  <si>
    <t>Электропроводка и электрооборудование соответствует установленным нормам</t>
  </si>
  <si>
    <t xml:space="preserve">Находящиеся в стадии </t>
  </si>
  <si>
    <t>всего / (в том числе соответствуют медицинским нормам)</t>
  </si>
  <si>
    <t>Количество учреждений</t>
  </si>
  <si>
    <t>пожарным водоснабжением</t>
  </si>
  <si>
    <t>Полное наименование образовательного учреждения</t>
  </si>
  <si>
    <t>% укомплектованности медицинским оборудованием и медикаментами</t>
  </si>
  <si>
    <t>Введено в строй в текущем учебном году</t>
  </si>
  <si>
    <t>Т5С1</t>
  </si>
  <si>
    <t>Т2С3</t>
  </si>
  <si>
    <t xml:space="preserve">Принято органами Госпожнадзора без замечаний </t>
  </si>
  <si>
    <t>в текущем учебном году</t>
  </si>
  <si>
    <t>Т2С4</t>
  </si>
  <si>
    <t xml:space="preserve">Дошкольные образовательные </t>
  </si>
  <si>
    <t>Т3С9</t>
  </si>
  <si>
    <t>В текущем учебном году</t>
  </si>
  <si>
    <t>Состояние антитеррористической безопасности</t>
  </si>
  <si>
    <t>Т3С10</t>
  </si>
  <si>
    <t>Не приняты органами Роспотребнадзора **</t>
  </si>
  <si>
    <t>Т4С11</t>
  </si>
  <si>
    <t>Т3С13</t>
  </si>
  <si>
    <t>Т5С12</t>
  </si>
  <si>
    <t>Т3С6</t>
  </si>
  <si>
    <t>(наименование муниципального образования)</t>
  </si>
  <si>
    <t>Руководитель органа управления образования _______________________________________________________________________________________________</t>
  </si>
  <si>
    <t xml:space="preserve">Руководитель органа управления образованием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</si>
</sst>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8"/>
      <name val="Arial Cyr"/>
      <family val="0"/>
    </font>
    <font>
      <b/>
      <sz val="10"/>
      <color indexed="8"/>
      <name val="Arial"/>
      <family val="2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53">
      <alignment/>
      <protection/>
    </xf>
    <xf numFmtId="0" fontId="20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22" fillId="21" borderId="10" xfId="0" applyFont="1" applyFill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left" vertical="top" wrapText="1" indent="3"/>
    </xf>
    <xf numFmtId="0" fontId="24" fillId="0" borderId="10" xfId="0" applyFont="1" applyBorder="1" applyAlignment="1" applyProtection="1">
      <alignment horizontal="center" vertical="top" wrapText="1"/>
      <protection locked="0"/>
    </xf>
    <xf numFmtId="0" fontId="23" fillId="0" borderId="10" xfId="0" applyFont="1" applyBorder="1" applyAlignment="1">
      <alignment horizontal="left" vertical="top" wrapText="1" indent="3"/>
    </xf>
    <xf numFmtId="0" fontId="23" fillId="20" borderId="10" xfId="0" applyFont="1" applyFill="1" applyBorder="1" applyAlignment="1">
      <alignment horizontal="center" vertical="top" wrapText="1"/>
    </xf>
    <xf numFmtId="0" fontId="22" fillId="21" borderId="11" xfId="0" applyFont="1" applyFill="1" applyBorder="1" applyAlignment="1">
      <alignment horizontal="center" vertical="top" wrapText="1"/>
    </xf>
    <xf numFmtId="0" fontId="22" fillId="21" borderId="10" xfId="0" applyFont="1" applyFill="1" applyBorder="1" applyAlignment="1">
      <alignment horizontal="left" vertical="top" wrapText="1" indent="1"/>
    </xf>
    <xf numFmtId="0" fontId="22" fillId="21" borderId="10" xfId="0" applyFont="1" applyFill="1" applyBorder="1" applyAlignment="1">
      <alignment vertical="top" wrapText="1"/>
    </xf>
    <xf numFmtId="0" fontId="22" fillId="0" borderId="10" xfId="0" applyFont="1" applyBorder="1" applyAlignment="1">
      <alignment horizontal="left" vertical="top" wrapText="1" indent="1"/>
    </xf>
    <xf numFmtId="0" fontId="24" fillId="0" borderId="10" xfId="0" applyFont="1" applyBorder="1" applyAlignment="1" applyProtection="1">
      <alignment horizontal="center" vertical="center" wrapText="1"/>
      <protection locked="0"/>
    </xf>
    <xf numFmtId="0" fontId="23" fillId="0" borderId="10" xfId="0" applyFont="1" applyBorder="1" applyAlignment="1">
      <alignment horizontal="left" vertical="top" wrapText="1" indent="1"/>
    </xf>
    <xf numFmtId="0" fontId="27" fillId="20" borderId="10" xfId="0" applyFont="1" applyFill="1" applyBorder="1" applyAlignment="1">
      <alignment horizontal="center" vertical="top" wrapText="1"/>
    </xf>
    <xf numFmtId="164" fontId="24" fillId="20" borderId="10" xfId="0" applyNumberFormat="1" applyFont="1" applyFill="1" applyBorder="1" applyAlignment="1" applyProtection="1">
      <alignment horizontal="left" vertical="center" wrapText="1"/>
      <protection locked="0"/>
    </xf>
    <xf numFmtId="164" fontId="24" fillId="20" borderId="10" xfId="0" applyNumberFormat="1" applyFont="1" applyFill="1" applyBorder="1" applyAlignment="1" applyProtection="1">
      <alignment horizontal="left" vertical="top" wrapText="1" indent="1"/>
      <protection locked="0"/>
    </xf>
    <xf numFmtId="0" fontId="0" fillId="0" borderId="0" xfId="0" applyAlignment="1">
      <alignment/>
    </xf>
    <xf numFmtId="0" fontId="22" fillId="21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 vertical="center" wrapText="1"/>
    </xf>
    <xf numFmtId="0" fontId="24" fillId="20" borderId="10" xfId="0" applyFont="1" applyFill="1" applyBorder="1" applyAlignment="1" applyProtection="1">
      <alignment horizontal="center" vertical="center" wrapText="1"/>
      <protection/>
    </xf>
    <xf numFmtId="0" fontId="27" fillId="20" borderId="10" xfId="0" applyFont="1" applyFill="1" applyBorder="1" applyAlignment="1">
      <alignment horizontal="center" vertical="center" wrapText="1"/>
    </xf>
    <xf numFmtId="0" fontId="27" fillId="2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left" vertical="top" indent="1"/>
    </xf>
    <xf numFmtId="164" fontId="24" fillId="2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left" vertical="top" wrapText="1" indent="1"/>
    </xf>
    <xf numFmtId="0" fontId="10" fillId="0" borderId="10" xfId="0" applyFont="1" applyBorder="1" applyAlignment="1">
      <alignment horizontal="left" vertical="top" wrapText="1" indent="1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left" vertical="top" wrapText="1" indent="1"/>
      <protection locked="0"/>
    </xf>
    <xf numFmtId="0" fontId="0" fillId="0" borderId="10" xfId="0" applyBorder="1" applyAlignment="1" applyProtection="1">
      <alignment horizontal="center" vertical="center" wrapText="1"/>
      <protection/>
    </xf>
    <xf numFmtId="0" fontId="28" fillId="0" borderId="0" xfId="0" applyFont="1" applyAlignment="1">
      <alignment/>
    </xf>
    <xf numFmtId="0" fontId="28" fillId="0" borderId="12" xfId="0" applyFont="1" applyBorder="1" applyAlignment="1">
      <alignment wrapText="1"/>
    </xf>
    <xf numFmtId="0" fontId="28" fillId="0" borderId="0" xfId="0" applyFont="1" applyBorder="1" applyAlignment="1">
      <alignment wrapText="1"/>
    </xf>
    <xf numFmtId="0" fontId="21" fillId="0" borderId="12" xfId="0" applyFont="1" applyBorder="1" applyAlignment="1">
      <alignment horizontal="center"/>
    </xf>
    <xf numFmtId="0" fontId="22" fillId="21" borderId="13" xfId="0" applyFont="1" applyFill="1" applyBorder="1" applyAlignment="1">
      <alignment horizontal="center" vertical="top" wrapText="1"/>
    </xf>
    <xf numFmtId="0" fontId="25" fillId="0" borderId="0" xfId="53" applyFont="1" applyAlignment="1">
      <alignment horizontal="center" vertical="top" wrapText="1"/>
      <protection/>
    </xf>
    <xf numFmtId="0" fontId="20" fillId="0" borderId="12" xfId="53" applyFont="1" applyBorder="1" applyAlignment="1" applyProtection="1">
      <alignment horizontal="center"/>
      <protection/>
    </xf>
    <xf numFmtId="0" fontId="20" fillId="0" borderId="14" xfId="53" applyFont="1" applyBorder="1" applyAlignment="1">
      <alignment horizontal="center"/>
      <protection/>
    </xf>
    <xf numFmtId="0" fontId="20" fillId="0" borderId="0" xfId="53" applyFont="1" applyAlignment="1">
      <alignment horizontal="center" wrapText="1"/>
      <protection/>
    </xf>
    <xf numFmtId="0" fontId="20" fillId="0" borderId="0" xfId="53" applyFont="1" applyAlignment="1">
      <alignment horizontal="right"/>
      <protection/>
    </xf>
    <xf numFmtId="0" fontId="20" fillId="0" borderId="12" xfId="53" applyFont="1" applyBorder="1" applyAlignment="1" applyProtection="1">
      <alignment horizontal="center"/>
      <protection locked="0"/>
    </xf>
    <xf numFmtId="0" fontId="22" fillId="21" borderId="10" xfId="0" applyFont="1" applyFill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22" fillId="21" borderId="10" xfId="0" applyFont="1" applyFill="1" applyBorder="1" applyAlignment="1">
      <alignment horizontal="left" vertical="top" wrapText="1" indent="3"/>
    </xf>
    <xf numFmtId="0" fontId="23" fillId="21" borderId="10" xfId="0" applyFont="1" applyFill="1" applyBorder="1" applyAlignment="1">
      <alignment horizontal="center" vertical="top" wrapText="1"/>
    </xf>
    <xf numFmtId="0" fontId="0" fillId="20" borderId="10" xfId="0" applyFill="1" applyBorder="1" applyAlignment="1">
      <alignment horizontal="left" vertical="top" wrapText="1" indent="1"/>
    </xf>
    <xf numFmtId="0" fontId="21" fillId="0" borderId="12" xfId="0" applyFont="1" applyBorder="1" applyAlignment="1">
      <alignment horizontal="center" vertical="top"/>
    </xf>
    <xf numFmtId="0" fontId="22" fillId="21" borderId="11" xfId="0" applyFont="1" applyFill="1" applyBorder="1" applyAlignment="1">
      <alignment horizontal="center" vertical="top" wrapText="1"/>
    </xf>
    <xf numFmtId="0" fontId="22" fillId="21" borderId="15" xfId="0" applyFont="1" applyFill="1" applyBorder="1" applyAlignment="1">
      <alignment horizontal="center" vertical="top" wrapText="1"/>
    </xf>
    <xf numFmtId="0" fontId="22" fillId="21" borderId="10" xfId="0" applyFont="1" applyFill="1" applyBorder="1" applyAlignment="1">
      <alignment horizontal="left" vertical="top" wrapText="1" indent="1"/>
    </xf>
    <xf numFmtId="0" fontId="22" fillId="21" borderId="16" xfId="0" applyFont="1" applyFill="1" applyBorder="1" applyAlignment="1">
      <alignment horizontal="center" vertical="center" wrapText="1"/>
    </xf>
    <xf numFmtId="0" fontId="22" fillId="21" borderId="17" xfId="0" applyFont="1" applyFill="1" applyBorder="1" applyAlignment="1">
      <alignment horizontal="center" vertical="center" wrapText="1"/>
    </xf>
    <xf numFmtId="0" fontId="22" fillId="21" borderId="18" xfId="0" applyFont="1" applyFill="1" applyBorder="1" applyAlignment="1">
      <alignment horizontal="center" vertical="top" wrapText="1"/>
    </xf>
    <xf numFmtId="0" fontId="22" fillId="21" borderId="19" xfId="0" applyFont="1" applyFill="1" applyBorder="1" applyAlignment="1">
      <alignment horizontal="center" vertical="top" wrapText="1"/>
    </xf>
    <xf numFmtId="0" fontId="22" fillId="21" borderId="11" xfId="0" applyFont="1" applyFill="1" applyBorder="1" applyAlignment="1">
      <alignment horizontal="center" vertical="center" wrapText="1"/>
    </xf>
    <xf numFmtId="0" fontId="22" fillId="21" borderId="20" xfId="0" applyFont="1" applyFill="1" applyBorder="1" applyAlignment="1">
      <alignment horizontal="center" vertical="center" wrapText="1"/>
    </xf>
    <xf numFmtId="0" fontId="22" fillId="21" borderId="16" xfId="0" applyFont="1" applyFill="1" applyBorder="1" applyAlignment="1">
      <alignment horizontal="center" vertical="top" wrapText="1"/>
    </xf>
    <xf numFmtId="0" fontId="22" fillId="21" borderId="17" xfId="0" applyFont="1" applyFill="1" applyBorder="1" applyAlignment="1">
      <alignment horizontal="center" vertical="top" wrapText="1"/>
    </xf>
    <xf numFmtId="0" fontId="22" fillId="21" borderId="20" xfId="0" applyFont="1" applyFill="1" applyBorder="1" applyAlignment="1">
      <alignment horizontal="center" vertical="top" wrapText="1"/>
    </xf>
    <xf numFmtId="0" fontId="0" fillId="20" borderId="21" xfId="0" applyFill="1" applyBorder="1" applyAlignment="1">
      <alignment horizontal="center" vertical="top" wrapText="1"/>
    </xf>
    <xf numFmtId="0" fontId="0" fillId="20" borderId="22" xfId="0" applyFill="1" applyBorder="1" applyAlignment="1">
      <alignment horizontal="center" vertical="top" wrapText="1"/>
    </xf>
    <xf numFmtId="0" fontId="0" fillId="21" borderId="10" xfId="0" applyFill="1" applyBorder="1" applyAlignment="1">
      <alignment horizontal="center" vertical="center" wrapText="1"/>
    </xf>
    <xf numFmtId="0" fontId="22" fillId="21" borderId="10" xfId="0" applyFont="1" applyFill="1" applyBorder="1" applyAlignment="1">
      <alignment horizontal="center" vertical="center" wrapText="1"/>
    </xf>
    <xf numFmtId="0" fontId="0" fillId="21" borderId="11" xfId="0" applyFill="1" applyBorder="1" applyAlignment="1">
      <alignment horizontal="center" vertical="top" wrapText="1"/>
    </xf>
    <xf numFmtId="0" fontId="0" fillId="21" borderId="15" xfId="0" applyFill="1" applyBorder="1" applyAlignment="1">
      <alignment horizontal="center" vertical="top" wrapText="1"/>
    </xf>
    <xf numFmtId="0" fontId="0" fillId="21" borderId="20" xfId="0" applyFill="1" applyBorder="1" applyAlignment="1">
      <alignment horizontal="center" vertical="top" wrapText="1"/>
    </xf>
    <xf numFmtId="0" fontId="22" fillId="21" borderId="13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wrapText="1"/>
    </xf>
    <xf numFmtId="0" fontId="28" fillId="0" borderId="0" xfId="0" applyFont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4">
    <dxf>
      <font>
        <color rgb="FFC0C0C0"/>
      </font>
      <fill>
        <patternFill>
          <bgColor rgb="FFC0C0C0"/>
        </patternFill>
      </fill>
      <border/>
    </dxf>
    <dxf>
      <fill>
        <patternFill>
          <bgColor rgb="FFFF8080"/>
        </patternFill>
      </fill>
      <border/>
    </dxf>
    <dxf>
      <font>
        <color rgb="FFC0C0C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507_2.TEST\&#1052;&#1086;&#1080;%20&#1076;&#1086;&#1082;&#1091;&#1084;&#1077;&#1085;&#1090;&#1099;\Downloads\&#1055;&#1086;&#1087;&#1086;&#1074;\&#1055;&#1086;&#1076;&#1075;&#1086;&#1090;&#1086;&#1074;&#1082;&#1072;%20%20&#1082;%20&#1085;&#1086;&#1074;&#1086;&#1084;&#1091;%20&#1091;&#1095;&#1077;&#1073;&#1085;&#1086;&#1084;&#1091;%20&#1075;&#1086;&#1076;&#1091;\&#1091;&#1095;&#1077;&#1073;&#1085;&#1099;&#1081;%20&#1075;&#1086;&#1076;%202010_2011\&#1058;&#1060;&#1044;_&#1043;&#1053;&#1059;&#1043;_&#1057;&#1091;&#1073;(&#1063;&#1077;&#1083;&#1103;&#1073;&#1080;&#1085;&#1089;&#1082;&#1072;&#1103;%20&#1086;&#1073;&#1083;&#1072;&#1089;&#1090;&#1100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507_2.TEST\&#1052;&#1086;&#1080;%20&#1076;&#1086;&#1082;&#1091;&#1084;&#1077;&#1085;&#1090;&#1099;\Downloads\&#1058;&#1060;&#1044;_&#1043;&#1053;&#1059;&#1043;_&#1057;&#1091;&#1073;(&#1063;&#1077;&#1083;&#1103;&#1073;&#1080;&#1085;&#1089;&#1082;&#1072;&#1103;%20&#1086;&#1073;&#1083;&#1072;&#1089;&#1090;&#110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Таблица № 1"/>
      <sheetName val="Таблица № 2"/>
      <sheetName val="Таблица № 3"/>
      <sheetName val="Таблица № 4"/>
      <sheetName val="Таблица № 5"/>
      <sheetName val="Таблица № 7"/>
      <sheetName val="Таблица № 8 "/>
      <sheetName val="Таблица № 8a"/>
    </sheetNames>
    <sheetDataSet>
      <sheetData sheetId="1">
        <row r="14">
          <cell r="C14">
            <v>2776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таблица № 1"/>
      <sheetName val="таблица № 2"/>
      <sheetName val="таблица № 3"/>
      <sheetName val="таблица №4"/>
      <sheetName val="таблица № 5"/>
      <sheetName val="таблица № 7"/>
      <sheetName val="таблица № 8"/>
      <sheetName val="таблица № 8а"/>
    </sheetNames>
    <sheetDataSet>
      <sheetData sheetId="1">
        <row r="14">
          <cell r="C14">
            <v>2776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workbookViewId="0" topLeftCell="A1">
      <selection activeCell="G6" sqref="G6"/>
    </sheetView>
  </sheetViews>
  <sheetFormatPr defaultColWidth="9.00390625" defaultRowHeight="12.75"/>
  <sheetData>
    <row r="1" spans="1:11" ht="36" customHeight="1">
      <c r="A1" s="40" t="s">
        <v>144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28.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5.75">
      <c r="A3" s="42" t="s">
        <v>174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1" ht="1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5.75">
      <c r="A9" s="43" t="s">
        <v>176</v>
      </c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1" ht="15.75">
      <c r="A10" s="44" t="s">
        <v>56</v>
      </c>
      <c r="B10" s="44"/>
      <c r="C10" s="44"/>
      <c r="D10" s="44"/>
      <c r="E10" s="44"/>
      <c r="F10" s="45"/>
      <c r="G10" s="45"/>
      <c r="H10" s="45"/>
      <c r="I10" s="45"/>
      <c r="J10" s="45"/>
      <c r="K10" s="45"/>
    </row>
    <row r="11" spans="1:11" ht="15.75">
      <c r="A11" s="44" t="s">
        <v>108</v>
      </c>
      <c r="B11" s="44"/>
      <c r="C11" s="44"/>
      <c r="D11" s="44"/>
      <c r="E11" s="44"/>
      <c r="F11" s="45"/>
      <c r="G11" s="45"/>
      <c r="H11" s="45"/>
      <c r="I11" s="45"/>
      <c r="J11" s="45"/>
      <c r="K11" s="45"/>
    </row>
    <row r="12" spans="1:11" ht="15.75">
      <c r="A12" s="44" t="s">
        <v>59</v>
      </c>
      <c r="B12" s="44"/>
      <c r="C12" s="44"/>
      <c r="D12" s="44"/>
      <c r="E12" s="44"/>
      <c r="F12" s="45"/>
      <c r="G12" s="45"/>
      <c r="H12" s="45"/>
      <c r="I12" s="45"/>
      <c r="J12" s="45"/>
      <c r="K12" s="45"/>
    </row>
  </sheetData>
  <sheetProtection insertColumns="0" insertRows="0" deleteColumns="0" deleteRows="0"/>
  <mergeCells count="10">
    <mergeCell ref="A12:E12"/>
    <mergeCell ref="F12:K12"/>
    <mergeCell ref="A10:E10"/>
    <mergeCell ref="F10:K10"/>
    <mergeCell ref="A11:E11"/>
    <mergeCell ref="F11:K11"/>
    <mergeCell ref="A1:K1"/>
    <mergeCell ref="A2:K2"/>
    <mergeCell ref="A3:K3"/>
    <mergeCell ref="A9:K9"/>
  </mergeCells>
  <printOptions horizontalCentered="1" verticalCentered="1"/>
  <pageMargins left="0.1968503937007874" right="0.3937007874015748" top="0.1968503937007874" bottom="0.3937007874015748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4"/>
  <sheetViews>
    <sheetView workbookViewId="0" topLeftCell="A1">
      <selection activeCell="C12" sqref="C12"/>
    </sheetView>
  </sheetViews>
  <sheetFormatPr defaultColWidth="9.00390625" defaultRowHeight="12.75"/>
  <cols>
    <col min="1" max="1" width="5.375" style="0" customWidth="1"/>
    <col min="2" max="2" width="54.00390625" style="0" customWidth="1"/>
    <col min="3" max="3" width="16.625" style="0" customWidth="1"/>
    <col min="4" max="4" width="13.625" style="0" customWidth="1"/>
    <col min="5" max="5" width="14.25390625" style="0" customWidth="1"/>
    <col min="6" max="6" width="17.00390625" style="0" customWidth="1"/>
    <col min="7" max="7" width="16.625" style="0" hidden="1" customWidth="1"/>
    <col min="8" max="52" width="9.125" style="0" hidden="1" customWidth="1"/>
  </cols>
  <sheetData>
    <row r="1" ht="15.75">
      <c r="G1" s="2" t="s">
        <v>125</v>
      </c>
    </row>
    <row r="2" spans="1:7" s="3" customFormat="1" ht="39" customHeight="1">
      <c r="A2" s="47" t="s">
        <v>28</v>
      </c>
      <c r="B2" s="47"/>
      <c r="C2" s="47"/>
      <c r="D2" s="47"/>
      <c r="E2" s="47"/>
      <c r="F2" s="47"/>
      <c r="G2" s="47"/>
    </row>
    <row r="3" spans="1:7" ht="15">
      <c r="A3" s="46" t="s">
        <v>133</v>
      </c>
      <c r="B3" s="48" t="s">
        <v>73</v>
      </c>
      <c r="C3" s="49" t="s">
        <v>154</v>
      </c>
      <c r="D3" s="49" t="s">
        <v>27</v>
      </c>
      <c r="E3" s="49"/>
      <c r="F3" s="49"/>
      <c r="G3" s="49"/>
    </row>
    <row r="4" spans="1:7" ht="14.25">
      <c r="A4" s="46"/>
      <c r="B4" s="48"/>
      <c r="C4" s="49"/>
      <c r="D4" s="46" t="s">
        <v>166</v>
      </c>
      <c r="E4" s="46" t="s">
        <v>79</v>
      </c>
      <c r="F4" s="46" t="s">
        <v>4</v>
      </c>
      <c r="G4" s="46"/>
    </row>
    <row r="5" spans="1:52" ht="28.5">
      <c r="A5" s="46"/>
      <c r="B5" s="48"/>
      <c r="C5" s="49"/>
      <c r="D5" s="46"/>
      <c r="E5" s="46"/>
      <c r="F5" s="4" t="s">
        <v>166</v>
      </c>
      <c r="G5" s="4" t="s">
        <v>79</v>
      </c>
      <c r="H5" t="s">
        <v>93</v>
      </c>
      <c r="I5" t="s">
        <v>115</v>
      </c>
      <c r="J5" t="s">
        <v>114</v>
      </c>
      <c r="K5" t="s">
        <v>160</v>
      </c>
      <c r="L5" t="s">
        <v>163</v>
      </c>
      <c r="M5" t="s">
        <v>9</v>
      </c>
      <c r="N5" t="s">
        <v>33</v>
      </c>
      <c r="O5" t="s">
        <v>60</v>
      </c>
      <c r="P5" t="s">
        <v>78</v>
      </c>
      <c r="Q5" t="s">
        <v>96</v>
      </c>
      <c r="R5" t="s">
        <v>122</v>
      </c>
      <c r="S5" t="s">
        <v>146</v>
      </c>
      <c r="T5" t="s">
        <v>173</v>
      </c>
      <c r="U5" t="s">
        <v>20</v>
      </c>
      <c r="V5" t="s">
        <v>143</v>
      </c>
      <c r="W5" t="s">
        <v>165</v>
      </c>
      <c r="X5" t="s">
        <v>168</v>
      </c>
      <c r="Y5" t="s">
        <v>37</v>
      </c>
      <c r="Z5" t="s">
        <v>38</v>
      </c>
      <c r="AA5" t="s">
        <v>171</v>
      </c>
      <c r="AB5" t="s">
        <v>22</v>
      </c>
      <c r="AC5" t="s">
        <v>47</v>
      </c>
      <c r="AD5" t="s">
        <v>64</v>
      </c>
      <c r="AE5" t="s">
        <v>83</v>
      </c>
      <c r="AF5" t="s">
        <v>105</v>
      </c>
      <c r="AG5" t="s">
        <v>135</v>
      </c>
      <c r="AH5" t="s">
        <v>150</v>
      </c>
      <c r="AI5" t="s">
        <v>97</v>
      </c>
      <c r="AJ5" t="s">
        <v>123</v>
      </c>
      <c r="AK5" t="s">
        <v>116</v>
      </c>
      <c r="AL5" t="s">
        <v>170</v>
      </c>
      <c r="AM5" t="s">
        <v>159</v>
      </c>
      <c r="AN5" t="s">
        <v>8</v>
      </c>
      <c r="AO5" t="s">
        <v>31</v>
      </c>
      <c r="AP5" t="s">
        <v>54</v>
      </c>
      <c r="AQ5" t="s">
        <v>71</v>
      </c>
      <c r="AR5" t="s">
        <v>90</v>
      </c>
      <c r="AS5" t="s">
        <v>94</v>
      </c>
      <c r="AT5" t="s">
        <v>66</v>
      </c>
      <c r="AU5" t="s">
        <v>84</v>
      </c>
      <c r="AV5" t="s">
        <v>51</v>
      </c>
      <c r="AW5" t="s">
        <v>52</v>
      </c>
      <c r="AX5" t="s">
        <v>172</v>
      </c>
      <c r="AY5" t="s">
        <v>112</v>
      </c>
      <c r="AZ5" t="s">
        <v>139</v>
      </c>
    </row>
    <row r="6" spans="1:8" ht="14.25">
      <c r="A6" s="5">
        <v>1</v>
      </c>
      <c r="B6" s="6" t="s">
        <v>111</v>
      </c>
      <c r="C6" s="7"/>
      <c r="D6" s="7"/>
      <c r="E6" s="7"/>
      <c r="F6" s="7"/>
      <c r="G6" s="7"/>
      <c r="H6">
        <f>MAX(I6:AZ6)</f>
        <v>0</v>
      </c>
    </row>
    <row r="7" spans="1:8" ht="14.25">
      <c r="A7" s="5">
        <v>2</v>
      </c>
      <c r="B7" s="6" t="s">
        <v>138</v>
      </c>
      <c r="C7" s="7"/>
      <c r="D7" s="7"/>
      <c r="E7" s="7"/>
      <c r="F7" s="7"/>
      <c r="G7" s="7"/>
      <c r="H7">
        <f aca="true" t="shared" si="0" ref="H7:H13">MAX(I7:AZ7)</f>
        <v>0</v>
      </c>
    </row>
    <row r="8" spans="1:8" ht="14.25">
      <c r="A8" s="5">
        <v>3</v>
      </c>
      <c r="B8" s="6" t="s">
        <v>58</v>
      </c>
      <c r="C8" s="7"/>
      <c r="D8" s="7"/>
      <c r="E8" s="7"/>
      <c r="F8" s="7"/>
      <c r="G8" s="7"/>
      <c r="H8">
        <f t="shared" si="0"/>
        <v>0</v>
      </c>
    </row>
    <row r="9" spans="1:8" ht="14.25">
      <c r="A9" s="5">
        <v>4</v>
      </c>
      <c r="B9" s="6" t="s">
        <v>124</v>
      </c>
      <c r="C9" s="7"/>
      <c r="D9" s="7"/>
      <c r="E9" s="7"/>
      <c r="F9" s="7"/>
      <c r="G9" s="7"/>
      <c r="H9">
        <f t="shared" si="0"/>
        <v>0</v>
      </c>
    </row>
    <row r="10" spans="1:8" ht="14.25">
      <c r="A10" s="5">
        <v>5</v>
      </c>
      <c r="B10" s="6" t="s">
        <v>18</v>
      </c>
      <c r="C10" s="7"/>
      <c r="D10" s="7"/>
      <c r="E10" s="7"/>
      <c r="F10" s="7"/>
      <c r="G10" s="7"/>
      <c r="H10">
        <f t="shared" si="0"/>
        <v>0</v>
      </c>
    </row>
    <row r="11" spans="1:8" ht="14.25">
      <c r="A11" s="5">
        <v>6</v>
      </c>
      <c r="B11" s="6" t="s">
        <v>92</v>
      </c>
      <c r="C11" s="7"/>
      <c r="D11" s="7"/>
      <c r="E11" s="7"/>
      <c r="F11" s="7"/>
      <c r="G11" s="7"/>
      <c r="H11">
        <f t="shared" si="0"/>
        <v>0</v>
      </c>
    </row>
    <row r="12" spans="1:8" ht="42.75">
      <c r="A12" s="5">
        <v>7</v>
      </c>
      <c r="B12" s="6" t="s">
        <v>14</v>
      </c>
      <c r="C12" s="7"/>
      <c r="D12" s="7"/>
      <c r="E12" s="7"/>
      <c r="F12" s="7"/>
      <c r="G12" s="7"/>
      <c r="H12">
        <f t="shared" si="0"/>
        <v>0</v>
      </c>
    </row>
    <row r="13" spans="1:8" ht="14.25">
      <c r="A13" s="5">
        <v>8</v>
      </c>
      <c r="B13" s="6" t="s">
        <v>41</v>
      </c>
      <c r="C13" s="7"/>
      <c r="D13" s="7"/>
      <c r="E13" s="7"/>
      <c r="F13" s="7"/>
      <c r="G13" s="7"/>
      <c r="H13">
        <f t="shared" si="0"/>
        <v>0</v>
      </c>
    </row>
    <row r="14" spans="1:7" ht="15">
      <c r="A14" s="5"/>
      <c r="B14" s="8" t="s">
        <v>136</v>
      </c>
      <c r="C14" s="9">
        <f>SUM(C6:C13)</f>
        <v>0</v>
      </c>
      <c r="D14" s="9">
        <f>SUM(D6:D13)</f>
        <v>0</v>
      </c>
      <c r="E14" s="9">
        <f>SUM(E6:E13)</f>
        <v>0</v>
      </c>
      <c r="F14" s="9">
        <f>SUM(F6:F13)</f>
        <v>0</v>
      </c>
      <c r="G14" s="9">
        <f>SUM(G6:G13)</f>
        <v>0</v>
      </c>
    </row>
  </sheetData>
  <sheetProtection insertColumns="0" insertRows="0" deleteColumns="0" deleteRows="0"/>
  <mergeCells count="8">
    <mergeCell ref="E4:E5"/>
    <mergeCell ref="F4:G4"/>
    <mergeCell ref="A2:G2"/>
    <mergeCell ref="A3:A5"/>
    <mergeCell ref="B3:B5"/>
    <mergeCell ref="C3:C5"/>
    <mergeCell ref="D3:G3"/>
    <mergeCell ref="D4:D5"/>
  </mergeCells>
  <dataValidations count="6">
    <dataValidation allowBlank="1" sqref="C14:G14"/>
    <dataValidation type="whole" operator="greaterThan" allowBlank="1" showInputMessage="1" showErrorMessage="1" promptTitle="Введите количество обучающихся" prompt="Введите целое положительное число" errorTitle="Внимание!" error="Введите целое положительное число" sqref="D6:E13">
      <formula1>0</formula1>
    </dataValidation>
    <dataValidation type="whole" operator="lessThanOrEqual" allowBlank="1" showInputMessage="1" showErrorMessage="1" promptTitle="Введите колчиство обучающихся" prompt="Введите целое положительное число" errorTitle="Внимание!" error="Введено неверное значение. Введите целое положительное число. Количество порвоклассников\превокурсников не может превышать общее число обучающихся" sqref="F6:F13">
      <formula1>$D6</formula1>
    </dataValidation>
    <dataValidation type="whole" operator="lessThanOrEqual" allowBlank="1" showInputMessage="1" showErrorMessage="1" promptTitle="Введите количество обучающихся" prompt="Введите целое положительное число" errorTitle="Внимание!" error="Введено неверное значение. Введите целое положительное число. Количество порвоклассников\превокурсников не может превышать общее число обучающихся" sqref="G6:G13">
      <formula1>$E6</formula1>
    </dataValidation>
    <dataValidation type="whole" operator="greaterThanOrEqual" allowBlank="1" showInputMessage="1" showErrorMessage="1" promptTitle="Введите количество учреждений" prompt="Введите целое положительное число" errorTitle="Введено неверное значение!" error="1. Общее кол-во учреждений должно быть целым положительным числом.&#10;2. Общее кол-во учреждений данного типа не может быть меньше кол-ва учреждений этого типа указанного в таблицах №№ 2-8" sqref="C7:C13">
      <formula1>H7</formula1>
    </dataValidation>
    <dataValidation type="whole" operator="greaterThanOrEqual" showInputMessage="1" showErrorMessage="1" promptTitle="Введите количество учреждений" prompt="Введите целое положительное число" errorTitle="Введено неверное значение!" error="1. Общее кол-во учреждений должно быть целым положительным числом.&#10;2. Общее кол-во учреждений данного типа не может быть меньше кол-ва учреждений этого типа указанного в таблицах №№ 2-8" sqref="C6">
      <formula1>H6</formula1>
    </dataValidation>
  </dataValidations>
  <printOptions horizontalCentered="1" verticalCentered="1"/>
  <pageMargins left="0.1968503937007874" right="0.3937007874015748" top="0.1968503937007874" bottom="0.3937007874015748" header="0.5118110236220472" footer="0.5118110236220472"/>
  <pageSetup fitToHeight="1" fitToWidth="1" horizontalDpi="600" verticalDpi="600" orientation="landscape" paperSize="9" r:id="rId1"/>
  <headerFooter alignWithMargins="0">
    <oddFooter>&amp;C1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workbookViewId="0" topLeftCell="A1">
      <selection activeCell="C12" sqref="C12:D12"/>
    </sheetView>
  </sheetViews>
  <sheetFormatPr defaultColWidth="9.00390625" defaultRowHeight="12.75"/>
  <cols>
    <col min="1" max="1" width="6.875" style="0" customWidth="1"/>
    <col min="2" max="2" width="27.75390625" style="0" customWidth="1"/>
    <col min="3" max="3" width="11.75390625" style="0" customWidth="1"/>
    <col min="4" max="4" width="14.875" style="0" customWidth="1"/>
    <col min="5" max="5" width="16.875" style="0" customWidth="1"/>
    <col min="6" max="6" width="16.25390625" style="0" customWidth="1"/>
    <col min="7" max="10" width="14.75390625" style="0" customWidth="1"/>
    <col min="11" max="11" width="14.25390625" style="0" customWidth="1"/>
    <col min="12" max="12" width="14.75390625" style="0" customWidth="1"/>
    <col min="13" max="13" width="9.125" style="0" hidden="1" customWidth="1"/>
  </cols>
  <sheetData>
    <row r="1" ht="15.75">
      <c r="L1" s="2" t="s">
        <v>126</v>
      </c>
    </row>
    <row r="2" spans="1:12" ht="18.75">
      <c r="A2" s="51" t="s">
        <v>40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3" ht="35.25" customHeight="1">
      <c r="A3" s="52" t="s">
        <v>50</v>
      </c>
      <c r="B3" s="52" t="s">
        <v>73</v>
      </c>
      <c r="C3" s="54" t="s">
        <v>152</v>
      </c>
      <c r="D3" s="54"/>
      <c r="E3" s="52" t="s">
        <v>34</v>
      </c>
      <c r="F3" s="55" t="s">
        <v>61</v>
      </c>
      <c r="G3" s="56"/>
      <c r="H3" s="57" t="s">
        <v>158</v>
      </c>
      <c r="I3" s="58"/>
      <c r="J3" s="57" t="s">
        <v>21</v>
      </c>
      <c r="K3" s="58"/>
      <c r="L3" s="59" t="s">
        <v>6</v>
      </c>
      <c r="M3" s="50" t="s">
        <v>142</v>
      </c>
    </row>
    <row r="4" spans="1:13" ht="57.75" customHeight="1">
      <c r="A4" s="53"/>
      <c r="B4" s="53"/>
      <c r="C4" s="10" t="s">
        <v>140</v>
      </c>
      <c r="D4" s="10" t="s">
        <v>100</v>
      </c>
      <c r="E4" s="53"/>
      <c r="F4" s="10" t="s">
        <v>162</v>
      </c>
      <c r="G4" s="10" t="s">
        <v>24</v>
      </c>
      <c r="H4" s="4" t="s">
        <v>30</v>
      </c>
      <c r="I4" s="11" t="s">
        <v>16</v>
      </c>
      <c r="J4" s="4" t="s">
        <v>30</v>
      </c>
      <c r="K4" s="12" t="s">
        <v>16</v>
      </c>
      <c r="L4" s="60"/>
      <c r="M4" s="50"/>
    </row>
    <row r="5" spans="1:13" ht="42.75">
      <c r="A5" s="13">
        <v>1</v>
      </c>
      <c r="B5" s="13" t="s">
        <v>111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>
        <f>'Таблица № 1'!C6</f>
        <v>0</v>
      </c>
    </row>
    <row r="6" spans="1:13" ht="42.75">
      <c r="A6" s="13">
        <v>2</v>
      </c>
      <c r="B6" s="13" t="s">
        <v>138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>
        <f>'Таблица № 1'!C7</f>
        <v>0</v>
      </c>
    </row>
    <row r="7" spans="1:13" ht="42.75">
      <c r="A7" s="13">
        <v>3</v>
      </c>
      <c r="B7" s="13" t="s">
        <v>58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>
        <f>'Таблица № 1'!C8</f>
        <v>0</v>
      </c>
    </row>
    <row r="8" spans="1:13" ht="14.25">
      <c r="A8" s="13">
        <v>4</v>
      </c>
      <c r="B8" s="13" t="s">
        <v>87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>
        <f>'Таблица № 1'!C9</f>
        <v>0</v>
      </c>
    </row>
    <row r="9" spans="1:13" ht="28.5">
      <c r="A9" s="13">
        <v>5</v>
      </c>
      <c r="B9" s="13" t="s">
        <v>18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>
        <f>'Таблица № 1'!C10</f>
        <v>0</v>
      </c>
    </row>
    <row r="10" spans="1:13" ht="28.5">
      <c r="A10" s="13">
        <v>6</v>
      </c>
      <c r="B10" s="13" t="s">
        <v>164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>
        <f>'Таблица № 1'!C11</f>
        <v>0</v>
      </c>
    </row>
    <row r="11" spans="1:13" ht="14.25">
      <c r="A11" s="13">
        <v>7</v>
      </c>
      <c r="B11" s="13" t="s">
        <v>106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>
        <f>'Таблица № 1'!C12</f>
        <v>0</v>
      </c>
    </row>
    <row r="12" spans="1:13" ht="28.5">
      <c r="A12" s="13">
        <v>8</v>
      </c>
      <c r="B12" s="13" t="s">
        <v>41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>
        <f>'Таблица № 1'!C13</f>
        <v>0</v>
      </c>
    </row>
    <row r="13" spans="1:13" ht="15">
      <c r="A13" s="13"/>
      <c r="B13" s="15" t="s">
        <v>30</v>
      </c>
      <c r="C13" s="16">
        <f>SUM(C5:C12)</f>
        <v>0</v>
      </c>
      <c r="D13" s="16">
        <f aca="true" t="shared" si="0" ref="D13:M13">SUM(D5:D12)</f>
        <v>0</v>
      </c>
      <c r="E13" s="16">
        <f t="shared" si="0"/>
        <v>0</v>
      </c>
      <c r="F13" s="16">
        <f t="shared" si="0"/>
        <v>0</v>
      </c>
      <c r="G13" s="16">
        <f t="shared" si="0"/>
        <v>0</v>
      </c>
      <c r="H13" s="16">
        <f t="shared" si="0"/>
        <v>0</v>
      </c>
      <c r="I13" s="16">
        <f t="shared" si="0"/>
        <v>0</v>
      </c>
      <c r="J13" s="16">
        <f t="shared" si="0"/>
        <v>0</v>
      </c>
      <c r="K13" s="16">
        <f t="shared" si="0"/>
        <v>0</v>
      </c>
      <c r="L13" s="16">
        <f t="shared" si="0"/>
        <v>0</v>
      </c>
      <c r="M13" s="16">
        <f t="shared" si="0"/>
        <v>0</v>
      </c>
    </row>
  </sheetData>
  <sheetProtection insertColumns="0" insertRows="0" deleteColumns="0" deleteRows="0"/>
  <mergeCells count="10">
    <mergeCell ref="M3:M4"/>
    <mergeCell ref="A2:L2"/>
    <mergeCell ref="A3:A4"/>
    <mergeCell ref="B3:B4"/>
    <mergeCell ref="C3:D3"/>
    <mergeCell ref="E3:E4"/>
    <mergeCell ref="F3:G3"/>
    <mergeCell ref="H3:I3"/>
    <mergeCell ref="J3:K3"/>
    <mergeCell ref="L3:L4"/>
  </mergeCells>
  <dataValidations count="7">
    <dataValidation type="whole" operator="lessThanOrEqual" allowBlank="1" showInputMessage="1" showErrorMessage="1" promptTitle="Введите количество учреждений" prompt="Введите целое положительное число" errorTitle="Внимание!" error="Введено неверное значение.&#10;Значение должно быть целым положительным числом и не должно превышать количества учреждений, указанного в Таблице №1" sqref="L5:L12 E5:E12 H5:H12 J5:J12">
      <formula1>$M5</formula1>
    </dataValidation>
    <dataValidation type="whole" operator="lessThanOrEqual" showInputMessage="1" showErrorMessage="1" promptTitle="Введите количество учреждений" prompt="Введите целое положительное число" errorTitle="Введено неверное значение!" error="1. Количество учреждений должно быть целым положительным числом&#10;2. Общее кол-во учреждений данного типа в стадии текущего и капитального ремонта не может превышать кол-ва учреждений, указанного в Таблице №1" sqref="D5:D12">
      <formula1>$M5-C5</formula1>
    </dataValidation>
    <dataValidation type="whole" operator="lessThanOrEqual" showInputMessage="1" showErrorMessage="1" promptTitle="Введите количество учреждений" prompt="Введите целое положительное число" errorTitle="Введено неверное значение!" error="1. Количество учреждений должно быть целым положительным числом&#10;2. Общее кол-во учреждений данного типа в стадии текущего и капитального ремонта не может превышать кол-ва учреждений, указанного в Таблице №1&#10;" sqref="C5:C12">
      <formula1>$M5-D5</formula1>
    </dataValidation>
    <dataValidation type="whole" operator="lessThanOrEqual" showInputMessage="1" showErrorMessage="1" promptTitle="Введите количество учреждений" prompt="Введите целое положительное число" errorTitle="Введено неверное значение!" error="1. Количество учреждений должно быть целым положительным числом&#10;2. Общее кол-во учреждений данного типа запланированных к реконструкции не может превышать кол-ва учреждений, указанного в Таблице №1&#10;" sqref="F5:F12">
      <formula1>$M5-G5</formula1>
    </dataValidation>
    <dataValidation type="whole" operator="lessThanOrEqual" showInputMessage="1" showErrorMessage="1" promptTitle="Введите количество учреждений" prompt="Введите целое положительное число" errorTitle="Введено неверное значение!" error="1. Количество учреждений должно быть целым положительным числом&#10;2. Общее кол-во учреждений данного типа запланированных к реконструкции не может превышать кол-ва учреждений, указанного в Таблице №" sqref="G5:G12">
      <formula1>$M5-F5</formula1>
    </dataValidation>
    <dataValidation type="whole" operator="lessThanOrEqual" showInputMessage="1" showErrorMessage="1" promptTitle="Введите количество учреждений" prompt="Введите целое положительное число" errorTitle="Введено неверное значение!" error="1. Количество учреждений должно быть целым положительным числом&#10;2. Кол-во учреждений введенных в строй в текущем УГ за счет федерального бюджета не может превышать кол-ва учреждений, указанного в столбце &quot;Всего&quot;" sqref="I5:I12">
      <formula1>H5</formula1>
    </dataValidation>
    <dataValidation type="whole" operator="lessThanOrEqual" showInputMessage="1" showErrorMessage="1" promptTitle="Введите количество учреждений" prompt="Введите целое положительное число" errorTitle="Введено неверное значение!" error="1. Количество учреждений должно быть целым положительным числом&#10;2. Кол-во учреждений введенных в строй в новом УГ за счет федерального бюджета не может превышать кол-ва учреждений, указанного в столбце &quot;Всего&quot;" sqref="K5:K12">
      <formula1>J5</formula1>
    </dataValidation>
  </dataValidations>
  <printOptions horizontalCentered="1" verticalCentered="1"/>
  <pageMargins left="0.1968503937007874" right="0.3937007874015748" top="0.1968503937007874" bottom="0.3937007874015748" header="0.5118110236220472" footer="0.5118110236220472"/>
  <pageSetup fitToHeight="1" fitToWidth="1" horizontalDpi="600" verticalDpi="600" orientation="landscape" paperSize="9" scale="78" r:id="rId1"/>
  <headerFooter alignWithMargins="0"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tabSelected="1" zoomScale="75" zoomScaleNormal="75" workbookViewId="0" topLeftCell="A1">
      <selection activeCell="F1" sqref="F1:Q16384"/>
    </sheetView>
  </sheetViews>
  <sheetFormatPr defaultColWidth="9.00390625" defaultRowHeight="12.75"/>
  <cols>
    <col min="1" max="1" width="5.875" style="0" customWidth="1"/>
    <col min="2" max="2" width="22.625" style="0" customWidth="1"/>
    <col min="3" max="3" width="16.375" style="0" customWidth="1"/>
    <col min="4" max="4" width="16.875" style="0" customWidth="1"/>
    <col min="5" max="5" width="17.875" style="0" customWidth="1"/>
    <col min="6" max="17" width="10.375" style="0" customWidth="1"/>
    <col min="18" max="18" width="12.375" style="0" customWidth="1"/>
    <col min="19" max="19" width="12.75390625" style="0" customWidth="1"/>
    <col min="20" max="20" width="21.625" style="0" customWidth="1"/>
    <col min="21" max="21" width="17.625" style="0" customWidth="1"/>
    <col min="22" max="22" width="9.125" style="0" hidden="1" customWidth="1"/>
  </cols>
  <sheetData>
    <row r="1" ht="15.75">
      <c r="U1" s="2" t="s">
        <v>127</v>
      </c>
    </row>
    <row r="2" spans="1:21" ht="18.75">
      <c r="A2" s="38" t="s">
        <v>25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1:22" ht="50.25" customHeight="1">
      <c r="A3" s="52" t="s">
        <v>69</v>
      </c>
      <c r="B3" s="52" t="s">
        <v>73</v>
      </c>
      <c r="C3" s="52" t="s">
        <v>161</v>
      </c>
      <c r="D3" s="52" t="s">
        <v>137</v>
      </c>
      <c r="E3" s="52" t="s">
        <v>45</v>
      </c>
      <c r="F3" s="61" t="s">
        <v>95</v>
      </c>
      <c r="G3" s="39"/>
      <c r="H3" s="39"/>
      <c r="I3" s="39"/>
      <c r="J3" s="39"/>
      <c r="K3" s="39"/>
      <c r="L3" s="39"/>
      <c r="M3" s="39"/>
      <c r="N3" s="39"/>
      <c r="O3" s="39"/>
      <c r="P3" s="39"/>
      <c r="Q3" s="62"/>
      <c r="R3" s="61" t="s">
        <v>134</v>
      </c>
      <c r="S3" s="62"/>
      <c r="T3" s="52" t="s">
        <v>151</v>
      </c>
      <c r="U3" s="52" t="s">
        <v>117</v>
      </c>
      <c r="V3" s="64" t="s">
        <v>142</v>
      </c>
    </row>
    <row r="4" spans="1:22" ht="48.75" customHeight="1">
      <c r="A4" s="53"/>
      <c r="B4" s="53"/>
      <c r="C4" s="53"/>
      <c r="D4" s="53"/>
      <c r="E4" s="53"/>
      <c r="F4" s="61" t="s">
        <v>19</v>
      </c>
      <c r="G4" s="62"/>
      <c r="H4" s="61" t="s">
        <v>81</v>
      </c>
      <c r="I4" s="62"/>
      <c r="J4" s="61" t="s">
        <v>102</v>
      </c>
      <c r="K4" s="62"/>
      <c r="L4" s="61" t="s">
        <v>3</v>
      </c>
      <c r="M4" s="62"/>
      <c r="N4" s="61" t="s">
        <v>75</v>
      </c>
      <c r="O4" s="62"/>
      <c r="P4" s="61" t="s">
        <v>155</v>
      </c>
      <c r="Q4" s="62"/>
      <c r="R4" s="52" t="s">
        <v>42</v>
      </c>
      <c r="S4" s="52" t="s">
        <v>76</v>
      </c>
      <c r="T4" s="53"/>
      <c r="U4" s="53"/>
      <c r="V4" s="64"/>
    </row>
    <row r="5" spans="1:22" ht="48.75" customHeight="1">
      <c r="A5" s="63"/>
      <c r="B5" s="63"/>
      <c r="C5" s="63"/>
      <c r="D5" s="63"/>
      <c r="E5" s="63"/>
      <c r="F5" s="11" t="s">
        <v>101</v>
      </c>
      <c r="G5" s="4" t="s">
        <v>57</v>
      </c>
      <c r="H5" s="11" t="s">
        <v>101</v>
      </c>
      <c r="I5" s="4" t="s">
        <v>57</v>
      </c>
      <c r="J5" s="11" t="s">
        <v>101</v>
      </c>
      <c r="K5" s="4" t="s">
        <v>57</v>
      </c>
      <c r="L5" s="11" t="s">
        <v>101</v>
      </c>
      <c r="M5" s="4" t="s">
        <v>57</v>
      </c>
      <c r="N5" s="11" t="s">
        <v>101</v>
      </c>
      <c r="O5" s="4" t="s">
        <v>57</v>
      </c>
      <c r="P5" s="11" t="s">
        <v>101</v>
      </c>
      <c r="Q5" s="4" t="s">
        <v>57</v>
      </c>
      <c r="R5" s="63"/>
      <c r="S5" s="63"/>
      <c r="T5" s="63"/>
      <c r="U5" s="63"/>
      <c r="V5" s="65"/>
    </row>
    <row r="6" spans="1:22" ht="42.75">
      <c r="A6" s="13">
        <v>1</v>
      </c>
      <c r="B6" s="13" t="s">
        <v>111</v>
      </c>
      <c r="C6" s="14"/>
      <c r="D6" s="14"/>
      <c r="E6" s="14"/>
      <c r="F6" s="14"/>
      <c r="G6" s="17" t="e">
        <f>F6/$V6</f>
        <v>#DIV/0!</v>
      </c>
      <c r="H6" s="14"/>
      <c r="I6" s="17" t="e">
        <f>H6/$V6</f>
        <v>#DIV/0!</v>
      </c>
      <c r="J6" s="14"/>
      <c r="K6" s="17" t="e">
        <f aca="true" t="shared" si="0" ref="K6:K13">J6/$V6</f>
        <v>#DIV/0!</v>
      </c>
      <c r="L6" s="14"/>
      <c r="M6" s="17" t="e">
        <f aca="true" t="shared" si="1" ref="M6:M13">L6/$V6</f>
        <v>#DIV/0!</v>
      </c>
      <c r="N6" s="14"/>
      <c r="O6" s="17" t="e">
        <f aca="true" t="shared" si="2" ref="O6:O13">N6/$V6</f>
        <v>#DIV/0!</v>
      </c>
      <c r="P6" s="14"/>
      <c r="Q6" s="17" t="e">
        <f aca="true" t="shared" si="3" ref="Q6:Q13">P6/$V6</f>
        <v>#DIV/0!</v>
      </c>
      <c r="R6" s="14"/>
      <c r="S6" s="14"/>
      <c r="T6" s="14"/>
      <c r="U6" s="14"/>
      <c r="V6">
        <f>'Таблица № 1'!C6</f>
        <v>0</v>
      </c>
    </row>
    <row r="7" spans="1:22" ht="42.75">
      <c r="A7" s="13">
        <v>2</v>
      </c>
      <c r="B7" s="13" t="s">
        <v>138</v>
      </c>
      <c r="C7" s="14"/>
      <c r="D7" s="14"/>
      <c r="E7" s="14"/>
      <c r="F7" s="14"/>
      <c r="G7" s="17" t="e">
        <f aca="true" t="shared" si="4" ref="G7:I13">F7/$V7</f>
        <v>#DIV/0!</v>
      </c>
      <c r="H7" s="14"/>
      <c r="I7" s="17" t="e">
        <f t="shared" si="4"/>
        <v>#DIV/0!</v>
      </c>
      <c r="J7" s="14"/>
      <c r="K7" s="17" t="e">
        <f t="shared" si="0"/>
        <v>#DIV/0!</v>
      </c>
      <c r="L7" s="14"/>
      <c r="M7" s="17" t="e">
        <f t="shared" si="1"/>
        <v>#DIV/0!</v>
      </c>
      <c r="N7" s="14"/>
      <c r="O7" s="17" t="e">
        <f t="shared" si="2"/>
        <v>#DIV/0!</v>
      </c>
      <c r="P7" s="14"/>
      <c r="Q7" s="17" t="e">
        <f t="shared" si="3"/>
        <v>#DIV/0!</v>
      </c>
      <c r="R7" s="14"/>
      <c r="S7" s="14"/>
      <c r="T7" s="14"/>
      <c r="U7" s="14"/>
      <c r="V7">
        <f>'Таблица № 1'!C7</f>
        <v>0</v>
      </c>
    </row>
    <row r="8" spans="1:22" ht="42.75">
      <c r="A8" s="13">
        <v>3</v>
      </c>
      <c r="B8" s="13" t="s">
        <v>58</v>
      </c>
      <c r="C8" s="14"/>
      <c r="D8" s="14"/>
      <c r="E8" s="14"/>
      <c r="F8" s="14"/>
      <c r="G8" s="17" t="e">
        <f t="shared" si="4"/>
        <v>#DIV/0!</v>
      </c>
      <c r="H8" s="14"/>
      <c r="I8" s="17" t="e">
        <f t="shared" si="4"/>
        <v>#DIV/0!</v>
      </c>
      <c r="J8" s="14"/>
      <c r="K8" s="17" t="e">
        <f t="shared" si="0"/>
        <v>#DIV/0!</v>
      </c>
      <c r="L8" s="14"/>
      <c r="M8" s="17" t="e">
        <f t="shared" si="1"/>
        <v>#DIV/0!</v>
      </c>
      <c r="N8" s="14"/>
      <c r="O8" s="17" t="e">
        <f t="shared" si="2"/>
        <v>#DIV/0!</v>
      </c>
      <c r="P8" s="14"/>
      <c r="Q8" s="17" t="e">
        <f t="shared" si="3"/>
        <v>#DIV/0!</v>
      </c>
      <c r="R8" s="14"/>
      <c r="S8" s="14"/>
      <c r="T8" s="14"/>
      <c r="U8" s="14"/>
      <c r="V8">
        <f>'Таблица № 1'!C8</f>
        <v>0</v>
      </c>
    </row>
    <row r="9" spans="1:22" ht="28.5">
      <c r="A9" s="13">
        <v>4</v>
      </c>
      <c r="B9" s="13" t="s">
        <v>87</v>
      </c>
      <c r="C9" s="14"/>
      <c r="D9" s="14"/>
      <c r="E9" s="14"/>
      <c r="F9" s="14"/>
      <c r="G9" s="17" t="e">
        <f t="shared" si="4"/>
        <v>#DIV/0!</v>
      </c>
      <c r="H9" s="14"/>
      <c r="I9" s="17" t="e">
        <f t="shared" si="4"/>
        <v>#DIV/0!</v>
      </c>
      <c r="J9" s="14"/>
      <c r="K9" s="17" t="e">
        <f t="shared" si="0"/>
        <v>#DIV/0!</v>
      </c>
      <c r="L9" s="14"/>
      <c r="M9" s="17" t="e">
        <f t="shared" si="1"/>
        <v>#DIV/0!</v>
      </c>
      <c r="N9" s="14"/>
      <c r="O9" s="17" t="e">
        <f t="shared" si="2"/>
        <v>#DIV/0!</v>
      </c>
      <c r="P9" s="14"/>
      <c r="Q9" s="17" t="e">
        <f t="shared" si="3"/>
        <v>#DIV/0!</v>
      </c>
      <c r="R9" s="14"/>
      <c r="S9" s="14"/>
      <c r="T9" s="14"/>
      <c r="U9" s="14"/>
      <c r="V9">
        <f>'Таблица № 1'!C9</f>
        <v>0</v>
      </c>
    </row>
    <row r="10" spans="1:22" ht="42.75">
      <c r="A10" s="13">
        <v>5</v>
      </c>
      <c r="B10" s="13" t="s">
        <v>18</v>
      </c>
      <c r="C10" s="14"/>
      <c r="D10" s="14"/>
      <c r="E10" s="14"/>
      <c r="F10" s="14"/>
      <c r="G10" s="17" t="e">
        <f t="shared" si="4"/>
        <v>#DIV/0!</v>
      </c>
      <c r="H10" s="14"/>
      <c r="I10" s="17" t="e">
        <f t="shared" si="4"/>
        <v>#DIV/0!</v>
      </c>
      <c r="J10" s="14"/>
      <c r="K10" s="17" t="e">
        <f t="shared" si="0"/>
        <v>#DIV/0!</v>
      </c>
      <c r="L10" s="14"/>
      <c r="M10" s="17" t="e">
        <f t="shared" si="1"/>
        <v>#DIV/0!</v>
      </c>
      <c r="N10" s="14"/>
      <c r="O10" s="17" t="e">
        <f t="shared" si="2"/>
        <v>#DIV/0!</v>
      </c>
      <c r="P10" s="14"/>
      <c r="Q10" s="17" t="e">
        <f t="shared" si="3"/>
        <v>#DIV/0!</v>
      </c>
      <c r="R10" s="14"/>
      <c r="S10" s="14"/>
      <c r="T10" s="14"/>
      <c r="U10" s="14"/>
      <c r="V10">
        <f>'Таблица № 1'!C10</f>
        <v>0</v>
      </c>
    </row>
    <row r="11" spans="1:22" ht="28.5">
      <c r="A11" s="13">
        <v>6</v>
      </c>
      <c r="B11" s="13" t="s">
        <v>164</v>
      </c>
      <c r="C11" s="14"/>
      <c r="D11" s="14"/>
      <c r="E11" s="14"/>
      <c r="F11" s="14"/>
      <c r="G11" s="17" t="e">
        <f t="shared" si="4"/>
        <v>#DIV/0!</v>
      </c>
      <c r="H11" s="14"/>
      <c r="I11" s="17" t="e">
        <f t="shared" si="4"/>
        <v>#DIV/0!</v>
      </c>
      <c r="J11" s="14"/>
      <c r="K11" s="17" t="e">
        <f t="shared" si="0"/>
        <v>#DIV/0!</v>
      </c>
      <c r="L11" s="14"/>
      <c r="M11" s="17" t="e">
        <f t="shared" si="1"/>
        <v>#DIV/0!</v>
      </c>
      <c r="N11" s="14"/>
      <c r="O11" s="17" t="e">
        <f t="shared" si="2"/>
        <v>#DIV/0!</v>
      </c>
      <c r="P11" s="14"/>
      <c r="Q11" s="17" t="e">
        <f t="shared" si="3"/>
        <v>#DIV/0!</v>
      </c>
      <c r="R11" s="14"/>
      <c r="S11" s="14"/>
      <c r="T11" s="14"/>
      <c r="U11" s="14"/>
      <c r="V11">
        <f>'Таблица № 1'!C11</f>
        <v>0</v>
      </c>
    </row>
    <row r="12" spans="1:22" ht="14.25">
      <c r="A12" s="13">
        <v>7</v>
      </c>
      <c r="B12" s="13" t="s">
        <v>72</v>
      </c>
      <c r="C12" s="14"/>
      <c r="D12" s="14"/>
      <c r="E12" s="14"/>
      <c r="F12" s="14"/>
      <c r="G12" s="17" t="e">
        <f t="shared" si="4"/>
        <v>#DIV/0!</v>
      </c>
      <c r="H12" s="14"/>
      <c r="I12" s="17" t="e">
        <f t="shared" si="4"/>
        <v>#DIV/0!</v>
      </c>
      <c r="J12" s="14"/>
      <c r="K12" s="17" t="e">
        <f t="shared" si="0"/>
        <v>#DIV/0!</v>
      </c>
      <c r="L12" s="14"/>
      <c r="M12" s="17" t="e">
        <f t="shared" si="1"/>
        <v>#DIV/0!</v>
      </c>
      <c r="N12" s="14"/>
      <c r="O12" s="17" t="e">
        <f t="shared" si="2"/>
        <v>#DIV/0!</v>
      </c>
      <c r="P12" s="14"/>
      <c r="Q12" s="17" t="e">
        <f t="shared" si="3"/>
        <v>#DIV/0!</v>
      </c>
      <c r="R12" s="14"/>
      <c r="S12" s="14"/>
      <c r="T12" s="14"/>
      <c r="U12" s="14"/>
      <c r="V12">
        <f>'Таблица № 1'!C12</f>
        <v>0</v>
      </c>
    </row>
    <row r="13" spans="1:22" ht="28.5">
      <c r="A13" s="13">
        <v>8</v>
      </c>
      <c r="B13" s="13" t="s">
        <v>41</v>
      </c>
      <c r="C13" s="14"/>
      <c r="D13" s="14"/>
      <c r="E13" s="14"/>
      <c r="F13" s="14"/>
      <c r="G13" s="17" t="e">
        <f t="shared" si="4"/>
        <v>#DIV/0!</v>
      </c>
      <c r="H13" s="14"/>
      <c r="I13" s="17" t="e">
        <f t="shared" si="4"/>
        <v>#DIV/0!</v>
      </c>
      <c r="J13" s="14"/>
      <c r="K13" s="17" t="e">
        <f t="shared" si="0"/>
        <v>#DIV/0!</v>
      </c>
      <c r="L13" s="14"/>
      <c r="M13" s="17" t="e">
        <f t="shared" si="1"/>
        <v>#DIV/0!</v>
      </c>
      <c r="N13" s="14"/>
      <c r="O13" s="17" t="e">
        <f t="shared" si="2"/>
        <v>#DIV/0!</v>
      </c>
      <c r="P13" s="14"/>
      <c r="Q13" s="17" t="e">
        <f t="shared" si="3"/>
        <v>#DIV/0!</v>
      </c>
      <c r="R13" s="14"/>
      <c r="S13" s="14"/>
      <c r="T13" s="14"/>
      <c r="U13" s="14"/>
      <c r="V13">
        <f>'Таблица № 1'!C13</f>
        <v>0</v>
      </c>
    </row>
    <row r="14" spans="1:22" ht="15">
      <c r="A14" s="13"/>
      <c r="B14" s="15" t="s">
        <v>30</v>
      </c>
      <c r="C14" s="16">
        <f>SUM(C6:C13)</f>
        <v>0</v>
      </c>
      <c r="D14" s="16">
        <f aca="true" t="shared" si="5" ref="D14:P14">SUM(D6:D13)</f>
        <v>0</v>
      </c>
      <c r="E14" s="16">
        <f t="shared" si="5"/>
        <v>0</v>
      </c>
      <c r="F14" s="16">
        <f t="shared" si="5"/>
        <v>0</v>
      </c>
      <c r="G14" s="17">
        <f>F14/'[1]Таблица № 1'!C14</f>
        <v>0</v>
      </c>
      <c r="H14" s="16">
        <f t="shared" si="5"/>
        <v>0</v>
      </c>
      <c r="I14" s="18">
        <f>H14/'[1]Таблица № 1'!C14</f>
        <v>0</v>
      </c>
      <c r="J14" s="16">
        <f t="shared" si="5"/>
        <v>0</v>
      </c>
      <c r="K14" s="18">
        <f>J14/'[1]Таблица № 1'!C14</f>
        <v>0</v>
      </c>
      <c r="L14" s="16">
        <f t="shared" si="5"/>
        <v>0</v>
      </c>
      <c r="M14" s="18">
        <f>L14/'[1]Таблица № 1'!C14</f>
        <v>0</v>
      </c>
      <c r="N14" s="16">
        <f t="shared" si="5"/>
        <v>0</v>
      </c>
      <c r="O14" s="18">
        <f>N14/'[1]Таблица № 1'!C14</f>
        <v>0</v>
      </c>
      <c r="P14" s="16">
        <f t="shared" si="5"/>
        <v>0</v>
      </c>
      <c r="Q14" s="18">
        <f>P14/'[1]Таблица № 1'!C14</f>
        <v>0</v>
      </c>
      <c r="R14" s="16">
        <f>SUM(R6:R13)</f>
        <v>0</v>
      </c>
      <c r="S14" s="16">
        <f>SUM(S6:S13)</f>
        <v>0</v>
      </c>
      <c r="T14" s="16">
        <f>SUM(T6:T13)</f>
        <v>0</v>
      </c>
      <c r="U14" s="16">
        <f>SUM(U6:U13)</f>
        <v>0</v>
      </c>
      <c r="V14" s="16">
        <f>SUM(V6:V13)</f>
        <v>0</v>
      </c>
    </row>
    <row r="16" ht="12.75">
      <c r="B16" s="19" t="s">
        <v>11</v>
      </c>
    </row>
  </sheetData>
  <sheetProtection insertColumns="0" insertRows="0" deleteColumns="0" deleteRows="0"/>
  <mergeCells count="19">
    <mergeCell ref="S4:S5"/>
    <mergeCell ref="T3:T5"/>
    <mergeCell ref="U3:U5"/>
    <mergeCell ref="V3:V5"/>
    <mergeCell ref="R3:S3"/>
    <mergeCell ref="F4:G4"/>
    <mergeCell ref="H4:I4"/>
    <mergeCell ref="J4:K4"/>
    <mergeCell ref="L4:M4"/>
    <mergeCell ref="N4:O4"/>
    <mergeCell ref="P4:Q4"/>
    <mergeCell ref="R4:R5"/>
    <mergeCell ref="A2:U2"/>
    <mergeCell ref="A3:A5"/>
    <mergeCell ref="B3:B5"/>
    <mergeCell ref="C3:C5"/>
    <mergeCell ref="D3:D5"/>
    <mergeCell ref="E3:E5"/>
    <mergeCell ref="F3:Q3"/>
  </mergeCells>
  <conditionalFormatting sqref="I6:I14 K6:K14 M6:M14 O6:O14 Q6:Q14 G6:G14">
    <cfRule type="expression" priority="1" dxfId="0" stopIfTrue="1">
      <formula>ISERROR(G6)</formula>
    </cfRule>
  </conditionalFormatting>
  <dataValidations count="6">
    <dataValidation type="whole" operator="lessThanOrEqual" allowBlank="1" showInputMessage="1" showErrorMessage="1" promptTitle="Введите количество учреждений" prompt="Введите целое положительное число" errorTitle="Внимание!" error="Введено неверное значение.&#10;Значение должно быть целым положительным числом и не должно превышать количества учреждений, указанного в Таблице №1" sqref="T6:U13 H6:H13 J6:J13 L6:L13 N6:N13 P6:P13 F6:F13">
      <formula1>$V6</formula1>
    </dataValidation>
    <dataValidation type="whole" operator="lessThanOrEqual" showInputMessage="1" showErrorMessage="1" promptTitle="Введите количество учреждений" prompt="Введите целое положительное число" errorTitle="Введено неверное значение!" error="1. Количество учреждений должно быть целым положительным числом&#10;2. Общее кол-во учреждений данного типа в столбцах &quot;Пропитано&quot; и &quot;Требуется пропитать&quot; не может превышать кол-ва учреждений, указанного в Таблице №1&#10;" sqref="R6:R13">
      <formula1>$V6-S6</formula1>
    </dataValidation>
    <dataValidation type="whole" operator="lessThanOrEqual" showInputMessage="1" showErrorMessage="1" promptTitle="Введите количество учреждений" prompt="Введите целое положительное число" errorTitle="Введено неверное значение!" error="1. Количество учреждений должно быть целым положительным числом&#10;2. Общее кол-во учреждений данного типа в столбцах &quot;Пропитано&quot; и &quot;Требуется пропитать&quot; не может превышать кол-ва учреждений, указанного в Таблице №1" sqref="S6:S13">
      <formula1>$V6-R6</formula1>
    </dataValidation>
    <dataValidation type="whole" operator="lessThanOrEqual" showInputMessage="1" showErrorMessage="1" promptTitle="Введите количество учреждений" prompt="Введите целое положительное число" errorTitle="Введено неверное значение!" error="1. Значение должно быть целым положительным числом.&#10;2. Сумма количества учреждений, принятых без замечаний, принятых с замечаниями и не принятых ГПН не должна превышать количества учреждений, указанного в Таблице №1" sqref="C6:C13">
      <formula1>$V6-D6-E6</formula1>
    </dataValidation>
    <dataValidation type="whole" operator="lessThanOrEqual" showInputMessage="1" showErrorMessage="1" promptTitle="Введите количество учреждений" prompt="Введите целое положительное число" errorTitle="Введено неверное значение!" error="1. Значение должно быть целым положительным числом.&#10;2. Сумма количества учреждений, принятых без замечаний, принятых с замечаниями и не принятых ГПН не должна превышать количества учреждений, указанного в Таблице №1" sqref="D6:D13">
      <formula1>$V6-C6-E6</formula1>
    </dataValidation>
    <dataValidation type="whole" operator="lessThanOrEqual" showInputMessage="1" showErrorMessage="1" promptTitle="Введите количество учреждений" prompt="Введите целое положительное число" errorTitle="Введено неверное значение!" error="1. Значение должно быть целым положительным числом.&#10;2. Сумма количества учреждений, принятых без замечаний, принятых с замечаниями и не принятых ГПН не должна превышать количества учреждений, указанного в Таблице №1" sqref="E6:E13">
      <formula1>$V6-D6-C6</formula1>
    </dataValidation>
  </dataValidations>
  <printOptions horizontalCentered="1" verticalCentered="1"/>
  <pageMargins left="0.3937007874015748" right="0.1968503937007874" top="0.1968503937007874" bottom="0.3937007874015748" header="0.5118110236220472" footer="0.5118110236220472"/>
  <pageSetup fitToHeight="1" fitToWidth="1" horizontalDpi="600" verticalDpi="600" orientation="landscape" paperSize="9" scale="53" r:id="rId1"/>
  <headerFooter alignWithMargins="0">
    <oddFooter>&amp;C3</oddFooter>
  </headerFooter>
  <ignoredErrors>
    <ignoredError sqref="G6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workbookViewId="0" topLeftCell="A1">
      <selection activeCell="C6" sqref="C6"/>
    </sheetView>
  </sheetViews>
  <sheetFormatPr defaultColWidth="9.00390625" defaultRowHeight="12.75"/>
  <cols>
    <col min="1" max="1" width="9.125" style="3" customWidth="1"/>
    <col min="2" max="2" width="30.875" style="3" customWidth="1"/>
    <col min="3" max="3" width="10.00390625" style="3" customWidth="1"/>
    <col min="4" max="4" width="10.75390625" style="3" customWidth="1"/>
    <col min="5" max="5" width="12.125" style="3" customWidth="1"/>
    <col min="6" max="6" width="13.125" style="3" customWidth="1"/>
    <col min="7" max="7" width="18.875" style="3" customWidth="1"/>
    <col min="8" max="8" width="13.625" style="3" customWidth="1"/>
    <col min="9" max="9" width="19.75390625" style="3" customWidth="1"/>
    <col min="10" max="11" width="9.125" style="3" customWidth="1"/>
    <col min="12" max="12" width="12.625" style="3" customWidth="1"/>
    <col min="13" max="13" width="13.375" style="3" customWidth="1"/>
    <col min="14" max="14" width="9.125" style="3" hidden="1" customWidth="1"/>
    <col min="15" max="16384" width="9.125" style="3" customWidth="1"/>
  </cols>
  <sheetData>
    <row r="1" ht="15.75">
      <c r="M1" s="2" t="s">
        <v>128</v>
      </c>
    </row>
    <row r="2" spans="1:13" ht="18.75">
      <c r="A2" s="51" t="s">
        <v>167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4" ht="30" customHeight="1">
      <c r="A3" s="59" t="s">
        <v>50</v>
      </c>
      <c r="B3" s="59" t="s">
        <v>73</v>
      </c>
      <c r="C3" s="67" t="s">
        <v>82</v>
      </c>
      <c r="D3" s="67"/>
      <c r="E3" s="67"/>
      <c r="F3" s="67"/>
      <c r="G3" s="67"/>
      <c r="H3" s="67" t="s">
        <v>63</v>
      </c>
      <c r="I3" s="67"/>
      <c r="J3" s="67"/>
      <c r="K3" s="67"/>
      <c r="L3" s="67"/>
      <c r="M3" s="67" t="s">
        <v>5</v>
      </c>
      <c r="N3" s="66" t="s">
        <v>142</v>
      </c>
    </row>
    <row r="4" spans="1:14" ht="75.75" customHeight="1">
      <c r="A4" s="60"/>
      <c r="B4" s="60"/>
      <c r="C4" s="20" t="s">
        <v>17</v>
      </c>
      <c r="D4" s="20" t="s">
        <v>35</v>
      </c>
      <c r="E4" s="20" t="s">
        <v>110</v>
      </c>
      <c r="F4" s="20" t="s">
        <v>46</v>
      </c>
      <c r="G4" s="20" t="s">
        <v>7</v>
      </c>
      <c r="H4" s="20" t="s">
        <v>89</v>
      </c>
      <c r="I4" s="20" t="s">
        <v>49</v>
      </c>
      <c r="J4" s="20" t="s">
        <v>1</v>
      </c>
      <c r="K4" s="20" t="s">
        <v>67</v>
      </c>
      <c r="L4" s="20" t="s">
        <v>10</v>
      </c>
      <c r="M4" s="67"/>
      <c r="N4" s="66" t="s">
        <v>142</v>
      </c>
    </row>
    <row r="5" spans="1:14" ht="28.5">
      <c r="A5" s="5">
        <v>1</v>
      </c>
      <c r="B5" s="21" t="s">
        <v>111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>
        <f>'Таблица № 1'!C6</f>
        <v>0</v>
      </c>
    </row>
    <row r="6" spans="1:14" ht="42.75">
      <c r="A6" s="5">
        <v>2</v>
      </c>
      <c r="B6" s="21" t="s">
        <v>138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>
        <f>'Таблица № 1'!C7</f>
        <v>0</v>
      </c>
    </row>
    <row r="7" spans="1:14" ht="42.75">
      <c r="A7" s="5">
        <v>3</v>
      </c>
      <c r="B7" s="21" t="s">
        <v>58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>
        <f>'Таблица № 1'!C8</f>
        <v>0</v>
      </c>
    </row>
    <row r="8" spans="1:14" ht="14.25">
      <c r="A8" s="5">
        <v>4</v>
      </c>
      <c r="B8" s="21" t="s">
        <v>87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>
        <f>'Таблица № 1'!C9</f>
        <v>0</v>
      </c>
    </row>
    <row r="9" spans="1:14" ht="28.5">
      <c r="A9" s="5">
        <v>5</v>
      </c>
      <c r="B9" s="21" t="s">
        <v>18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>
        <f>'Таблица № 1'!C10</f>
        <v>0</v>
      </c>
    </row>
    <row r="10" spans="1:14" ht="28.5">
      <c r="A10" s="5">
        <v>6</v>
      </c>
      <c r="B10" s="21" t="s">
        <v>164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>
        <f>'Таблица № 1'!C11</f>
        <v>0</v>
      </c>
    </row>
    <row r="11" spans="1:14" ht="14.25">
      <c r="A11" s="5">
        <v>7</v>
      </c>
      <c r="B11" s="21" t="s">
        <v>106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>
        <f>'Таблица № 1'!C12</f>
        <v>0</v>
      </c>
    </row>
    <row r="12" spans="1:14" ht="28.5">
      <c r="A12" s="5">
        <v>8</v>
      </c>
      <c r="B12" s="21" t="s">
        <v>41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>
        <f>'Таблица № 1'!C13</f>
        <v>0</v>
      </c>
    </row>
    <row r="13" spans="1:14" ht="15">
      <c r="A13" s="21"/>
      <c r="B13" s="22" t="s">
        <v>30</v>
      </c>
      <c r="C13" s="16">
        <f>SUM(C5:C12)</f>
        <v>0</v>
      </c>
      <c r="D13" s="16">
        <f aca="true" t="shared" si="0" ref="D13:N13">SUM(D5:D12)</f>
        <v>0</v>
      </c>
      <c r="E13" s="16">
        <f t="shared" si="0"/>
        <v>0</v>
      </c>
      <c r="F13" s="16">
        <f t="shared" si="0"/>
        <v>0</v>
      </c>
      <c r="G13" s="16">
        <f t="shared" si="0"/>
        <v>0</v>
      </c>
      <c r="H13" s="16">
        <f t="shared" si="0"/>
        <v>0</v>
      </c>
      <c r="I13" s="16">
        <f t="shared" si="0"/>
        <v>0</v>
      </c>
      <c r="J13" s="16">
        <f t="shared" si="0"/>
        <v>0</v>
      </c>
      <c r="K13" s="16">
        <f t="shared" si="0"/>
        <v>0</v>
      </c>
      <c r="L13" s="16">
        <f t="shared" si="0"/>
        <v>0</v>
      </c>
      <c r="M13" s="16">
        <f t="shared" si="0"/>
        <v>0</v>
      </c>
      <c r="N13" s="16">
        <f t="shared" si="0"/>
        <v>0</v>
      </c>
    </row>
  </sheetData>
  <sheetProtection insertColumns="0" insertRows="0" deleteColumns="0" deleteRows="0"/>
  <mergeCells count="7">
    <mergeCell ref="N3:N4"/>
    <mergeCell ref="A2:M2"/>
    <mergeCell ref="A3:A4"/>
    <mergeCell ref="B3:B4"/>
    <mergeCell ref="C3:G3"/>
    <mergeCell ref="H3:L3"/>
    <mergeCell ref="M3:M4"/>
  </mergeCells>
  <conditionalFormatting sqref="I6:I14 K6:K14 M6:M14 O6:O14 Q6:Q14 G6:G14">
    <cfRule type="expression" priority="1" dxfId="0" stopIfTrue="1">
      <formula>ISERROR(G6)</formula>
    </cfRule>
  </conditionalFormatting>
  <dataValidations count="1">
    <dataValidation type="whole" operator="lessThanOrEqual" allowBlank="1" showInputMessage="1" showErrorMessage="1" promptTitle="Введите количество учреждений" prompt="Введите целое положительное число" errorTitle="Внимание!" error="Введено неверное значение.&#10;Значение должно быть целым положительным числом и не должно превышать количества учреждений, указанного в Таблице №1" sqref="C5:M12">
      <formula1>$N5</formula1>
    </dataValidation>
  </dataValidations>
  <printOptions horizontalCentered="1" verticalCentered="1"/>
  <pageMargins left="0.1968503937007874" right="0.3937007874015748" top="0.1968503937007874" bottom="0.3937007874015748" header="0.5118110236220472" footer="0.5118110236220472"/>
  <pageSetup fitToHeight="1" fitToWidth="1" horizontalDpi="600" verticalDpi="600" orientation="landscape" paperSize="9" scale="78" r:id="rId1"/>
  <headerFooter alignWithMargins="0">
    <oddFooter>&amp;C4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"/>
  <sheetViews>
    <sheetView workbookViewId="0" topLeftCell="S1">
      <selection activeCell="G6" sqref="G6"/>
    </sheetView>
  </sheetViews>
  <sheetFormatPr defaultColWidth="9.125" defaultRowHeight="12.75"/>
  <cols>
    <col min="2" max="2" width="27.75390625" style="0" customWidth="1"/>
    <col min="3" max="4" width="21.375" style="0" customWidth="1"/>
    <col min="5" max="5" width="21.625" style="0" customWidth="1"/>
    <col min="6" max="8" width="15.375" style="0" customWidth="1"/>
    <col min="9" max="9" width="15.875" style="0" customWidth="1"/>
    <col min="10" max="11" width="17.375" style="0" customWidth="1"/>
    <col min="12" max="12" width="22.125" style="0" customWidth="1"/>
    <col min="13" max="13" width="15.625" style="0" customWidth="1"/>
    <col min="14" max="14" width="17.625" style="0" customWidth="1"/>
    <col min="15" max="15" width="16.125" style="0" customWidth="1"/>
    <col min="16" max="16" width="15.75390625" style="0" customWidth="1"/>
    <col min="17" max="17" width="17.00390625" style="0" customWidth="1"/>
    <col min="18" max="18" width="16.00390625" style="0" customWidth="1"/>
    <col min="19" max="20" width="17.00390625" style="0" customWidth="1"/>
    <col min="21" max="21" width="16.375" style="0" customWidth="1"/>
    <col min="22" max="22" width="15.25390625" style="0" customWidth="1"/>
    <col min="23" max="23" width="9.125" style="0" hidden="1" customWidth="1"/>
  </cols>
  <sheetData>
    <row r="1" ht="15.75">
      <c r="V1" s="2" t="s">
        <v>129</v>
      </c>
    </row>
    <row r="2" spans="1:22" ht="18.75">
      <c r="A2" s="38" t="s">
        <v>43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</row>
    <row r="3" spans="1:23" ht="15" customHeight="1">
      <c r="A3" s="52" t="s">
        <v>50</v>
      </c>
      <c r="B3" s="52" t="s">
        <v>73</v>
      </c>
      <c r="C3" s="52" t="s">
        <v>130</v>
      </c>
      <c r="D3" s="52" t="s">
        <v>13</v>
      </c>
      <c r="E3" s="52" t="s">
        <v>169</v>
      </c>
      <c r="F3" s="61" t="s">
        <v>149</v>
      </c>
      <c r="G3" s="39"/>
      <c r="H3" s="39"/>
      <c r="I3" s="39"/>
      <c r="J3" s="39"/>
      <c r="K3" s="39"/>
      <c r="L3" s="62"/>
      <c r="M3" s="61" t="s">
        <v>82</v>
      </c>
      <c r="N3" s="39"/>
      <c r="O3" s="39"/>
      <c r="P3" s="39"/>
      <c r="Q3" s="39"/>
      <c r="R3" s="39"/>
      <c r="S3" s="39"/>
      <c r="T3" s="39"/>
      <c r="U3" s="62"/>
      <c r="V3" s="52" t="s">
        <v>107</v>
      </c>
      <c r="W3" s="68" t="s">
        <v>142</v>
      </c>
    </row>
    <row r="4" spans="1:23" ht="48.75" customHeight="1">
      <c r="A4" s="53"/>
      <c r="B4" s="53"/>
      <c r="C4" s="53"/>
      <c r="D4" s="53"/>
      <c r="E4" s="53"/>
      <c r="F4" s="61" t="s">
        <v>98</v>
      </c>
      <c r="G4" s="39"/>
      <c r="H4" s="39"/>
      <c r="I4" s="62"/>
      <c r="J4" s="61" t="s">
        <v>12</v>
      </c>
      <c r="K4" s="39"/>
      <c r="L4" s="62"/>
      <c r="M4" s="61" t="s">
        <v>104</v>
      </c>
      <c r="N4" s="39"/>
      <c r="O4" s="62"/>
      <c r="P4" s="61" t="s">
        <v>132</v>
      </c>
      <c r="Q4" s="39"/>
      <c r="R4" s="62"/>
      <c r="S4" s="61" t="s">
        <v>91</v>
      </c>
      <c r="T4" s="39"/>
      <c r="U4" s="62"/>
      <c r="V4" s="53"/>
      <c r="W4" s="69"/>
    </row>
    <row r="5" spans="1:23" ht="47.25" customHeight="1">
      <c r="A5" s="53"/>
      <c r="B5" s="53"/>
      <c r="C5" s="53"/>
      <c r="D5" s="53"/>
      <c r="E5" s="53"/>
      <c r="F5" s="61" t="s">
        <v>147</v>
      </c>
      <c r="G5" s="62"/>
      <c r="H5" s="61" t="s">
        <v>29</v>
      </c>
      <c r="I5" s="62"/>
      <c r="J5" s="61" t="s">
        <v>153</v>
      </c>
      <c r="K5" s="62"/>
      <c r="L5" s="52" t="s">
        <v>157</v>
      </c>
      <c r="M5" s="61" t="s">
        <v>119</v>
      </c>
      <c r="N5" s="62"/>
      <c r="O5" s="52" t="s">
        <v>141</v>
      </c>
      <c r="P5" s="61" t="s">
        <v>147</v>
      </c>
      <c r="Q5" s="62"/>
      <c r="R5" s="52" t="s">
        <v>141</v>
      </c>
      <c r="S5" s="61" t="s">
        <v>119</v>
      </c>
      <c r="T5" s="62"/>
      <c r="U5" s="52" t="s">
        <v>141</v>
      </c>
      <c r="V5" s="53"/>
      <c r="W5" s="69"/>
    </row>
    <row r="6" spans="1:23" ht="62.25" customHeight="1">
      <c r="A6" s="63"/>
      <c r="B6" s="63"/>
      <c r="C6" s="63"/>
      <c r="D6" s="63"/>
      <c r="E6" s="63"/>
      <c r="F6" s="4" t="s">
        <v>30</v>
      </c>
      <c r="G6" s="4" t="s">
        <v>65</v>
      </c>
      <c r="H6" s="4" t="s">
        <v>30</v>
      </c>
      <c r="I6" s="4" t="s">
        <v>48</v>
      </c>
      <c r="J6" s="4" t="s">
        <v>30</v>
      </c>
      <c r="K6" s="4" t="s">
        <v>88</v>
      </c>
      <c r="L6" s="63"/>
      <c r="M6" s="4" t="s">
        <v>30</v>
      </c>
      <c r="N6" s="4" t="s">
        <v>36</v>
      </c>
      <c r="O6" s="63"/>
      <c r="P6" s="4" t="s">
        <v>30</v>
      </c>
      <c r="Q6" s="4" t="s">
        <v>65</v>
      </c>
      <c r="R6" s="63"/>
      <c r="S6" s="4" t="s">
        <v>30</v>
      </c>
      <c r="T6" s="4" t="s">
        <v>36</v>
      </c>
      <c r="U6" s="63"/>
      <c r="V6" s="63"/>
      <c r="W6" s="70"/>
    </row>
    <row r="7" spans="1:23" ht="42.75">
      <c r="A7" s="23">
        <v>1</v>
      </c>
      <c r="B7" s="21" t="s">
        <v>111</v>
      </c>
      <c r="C7" s="14"/>
      <c r="D7" s="14"/>
      <c r="E7" s="14"/>
      <c r="F7" s="14"/>
      <c r="G7" s="14"/>
      <c r="H7" s="24">
        <f>F7-G7</f>
        <v>0</v>
      </c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>
        <f>'Таблица № 1'!C6</f>
        <v>0</v>
      </c>
    </row>
    <row r="8" spans="1:23" ht="42.75">
      <c r="A8" s="23">
        <v>2</v>
      </c>
      <c r="B8" s="21" t="s">
        <v>138</v>
      </c>
      <c r="C8" s="14"/>
      <c r="D8" s="14"/>
      <c r="E8" s="14"/>
      <c r="F8" s="14"/>
      <c r="G8" s="14"/>
      <c r="H8" s="24">
        <f aca="true" t="shared" si="0" ref="H8:H14">F8-G8</f>
        <v>0</v>
      </c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>
        <f>'Таблица № 1'!C7</f>
        <v>0</v>
      </c>
    </row>
    <row r="9" spans="1:23" ht="42.75">
      <c r="A9" s="23">
        <v>3</v>
      </c>
      <c r="B9" s="21" t="s">
        <v>58</v>
      </c>
      <c r="C9" s="14"/>
      <c r="D9" s="14"/>
      <c r="E9" s="14"/>
      <c r="F9" s="14"/>
      <c r="G9" s="14"/>
      <c r="H9" s="24">
        <f t="shared" si="0"/>
        <v>0</v>
      </c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>
        <f>'Таблица № 1'!C8</f>
        <v>0</v>
      </c>
    </row>
    <row r="10" spans="1:23" ht="14.25">
      <c r="A10" s="23">
        <v>4</v>
      </c>
      <c r="B10" s="13" t="s">
        <v>87</v>
      </c>
      <c r="C10" s="14"/>
      <c r="D10" s="14"/>
      <c r="E10" s="14"/>
      <c r="F10" s="14"/>
      <c r="G10" s="14"/>
      <c r="H10" s="24">
        <f t="shared" si="0"/>
        <v>0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>
        <f>'Таблица № 1'!C9</f>
        <v>0</v>
      </c>
    </row>
    <row r="11" spans="1:23" ht="28.5">
      <c r="A11" s="23">
        <v>5</v>
      </c>
      <c r="B11" s="13" t="s">
        <v>18</v>
      </c>
      <c r="C11" s="14"/>
      <c r="D11" s="14"/>
      <c r="E11" s="14"/>
      <c r="F11" s="14"/>
      <c r="G11" s="14"/>
      <c r="H11" s="24">
        <f t="shared" si="0"/>
        <v>0</v>
      </c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>
        <f>'Таблица № 1'!C10</f>
        <v>0</v>
      </c>
    </row>
    <row r="12" spans="1:23" ht="28.5">
      <c r="A12" s="23">
        <v>6</v>
      </c>
      <c r="B12" s="13" t="s">
        <v>164</v>
      </c>
      <c r="C12" s="14"/>
      <c r="D12" s="14"/>
      <c r="E12" s="14"/>
      <c r="F12" s="14"/>
      <c r="G12" s="14"/>
      <c r="H12" s="24">
        <f t="shared" si="0"/>
        <v>0</v>
      </c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>
        <f>'Таблица № 1'!C11</f>
        <v>0</v>
      </c>
    </row>
    <row r="13" spans="1:23" ht="14.25">
      <c r="A13" s="23">
        <v>7</v>
      </c>
      <c r="B13" s="13" t="s">
        <v>106</v>
      </c>
      <c r="C13" s="14"/>
      <c r="D13" s="14"/>
      <c r="E13" s="14"/>
      <c r="F13" s="14"/>
      <c r="G13" s="14"/>
      <c r="H13" s="24">
        <f t="shared" si="0"/>
        <v>0</v>
      </c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>
        <f>'Таблица № 1'!C12</f>
        <v>0</v>
      </c>
    </row>
    <row r="14" spans="1:23" ht="28.5">
      <c r="A14" s="23">
        <v>8</v>
      </c>
      <c r="B14" s="13" t="s">
        <v>41</v>
      </c>
      <c r="C14" s="14"/>
      <c r="D14" s="14"/>
      <c r="E14" s="14"/>
      <c r="F14" s="14"/>
      <c r="G14" s="14"/>
      <c r="H14" s="24">
        <f t="shared" si="0"/>
        <v>0</v>
      </c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>
        <f>'Таблица № 1'!C13</f>
        <v>0</v>
      </c>
    </row>
    <row r="15" spans="1:22" ht="15">
      <c r="A15" s="13"/>
      <c r="B15" s="15" t="s">
        <v>30</v>
      </c>
      <c r="C15" s="25">
        <f>SUM(C7:C14)</f>
        <v>0</v>
      </c>
      <c r="D15" s="25">
        <f aca="true" t="shared" si="1" ref="D15:K15">SUM(D7:D14)</f>
        <v>0</v>
      </c>
      <c r="E15" s="25">
        <f t="shared" si="1"/>
        <v>0</v>
      </c>
      <c r="F15" s="25">
        <f t="shared" si="1"/>
        <v>0</v>
      </c>
      <c r="G15" s="25">
        <f t="shared" si="1"/>
        <v>0</v>
      </c>
      <c r="H15" s="26">
        <f t="shared" si="1"/>
        <v>0</v>
      </c>
      <c r="I15" s="25">
        <f t="shared" si="1"/>
        <v>0</v>
      </c>
      <c r="J15" s="25">
        <f t="shared" si="1"/>
        <v>0</v>
      </c>
      <c r="K15" s="25">
        <f t="shared" si="1"/>
        <v>0</v>
      </c>
      <c r="L15" s="14"/>
      <c r="M15" s="25">
        <f>SUM(M7:M14)</f>
        <v>0</v>
      </c>
      <c r="N15" s="25">
        <f aca="true" t="shared" si="2" ref="N15:U15">SUM(N7:N14)</f>
        <v>0</v>
      </c>
      <c r="O15" s="25">
        <f t="shared" si="2"/>
        <v>0</v>
      </c>
      <c r="P15" s="25">
        <f t="shared" si="2"/>
        <v>0</v>
      </c>
      <c r="Q15" s="25">
        <f t="shared" si="2"/>
        <v>0</v>
      </c>
      <c r="R15" s="25">
        <f t="shared" si="2"/>
        <v>0</v>
      </c>
      <c r="S15" s="25">
        <f t="shared" si="2"/>
        <v>0</v>
      </c>
      <c r="T15" s="25">
        <f t="shared" si="2"/>
        <v>0</v>
      </c>
      <c r="U15" s="25">
        <f t="shared" si="2"/>
        <v>0</v>
      </c>
      <c r="V15" s="27"/>
    </row>
    <row r="17" ht="12.75">
      <c r="B17" s="28" t="s">
        <v>70</v>
      </c>
    </row>
  </sheetData>
  <sheetProtection insertColumns="0" insertRows="0" deleteColumns="0" deleteRows="0"/>
  <mergeCells count="25">
    <mergeCell ref="U5:U6"/>
    <mergeCell ref="M5:N5"/>
    <mergeCell ref="O5:O6"/>
    <mergeCell ref="P5:Q5"/>
    <mergeCell ref="R5:R6"/>
    <mergeCell ref="V3:V6"/>
    <mergeCell ref="W3:W6"/>
    <mergeCell ref="F4:I4"/>
    <mergeCell ref="J4:L4"/>
    <mergeCell ref="M4:O4"/>
    <mergeCell ref="P4:R4"/>
    <mergeCell ref="S4:U4"/>
    <mergeCell ref="F5:G5"/>
    <mergeCell ref="H5:I5"/>
    <mergeCell ref="S5:T5"/>
    <mergeCell ref="A2:V2"/>
    <mergeCell ref="A3:A6"/>
    <mergeCell ref="B3:B6"/>
    <mergeCell ref="C3:C6"/>
    <mergeCell ref="D3:D6"/>
    <mergeCell ref="E3:E6"/>
    <mergeCell ref="F3:L3"/>
    <mergeCell ref="J5:K5"/>
    <mergeCell ref="L5:L6"/>
    <mergeCell ref="M3:U3"/>
  </mergeCells>
  <conditionalFormatting sqref="I6:I14 K6:K14 M6:M14 G6:G14 Q6:Q14 O7:O14">
    <cfRule type="expression" priority="1" dxfId="0" stopIfTrue="1">
      <formula>ISERROR(G6)</formula>
    </cfRule>
  </conditionalFormatting>
  <dataValidations count="9">
    <dataValidation type="whole" operator="lessThanOrEqual" allowBlank="1" showInputMessage="1" showErrorMessage="1" promptTitle="Введите количество учреждений" prompt="Введите целое положительное число" errorTitle="Внимание!" error="Введите целое положительное число" sqref="T10:T14">
      <formula1>S10</formula1>
    </dataValidation>
    <dataValidation type="whole" operator="lessThanOrEqual" allowBlank="1" showInputMessage="1" showErrorMessage="1" promptTitle="Введите количество учреждений" prompt="Введите целое положительное число" errorTitle="Внимание!" error="Введено неверное значение.&#10;Значение должно быть целым положительным числом и не должно превышать количества учреждений, указанного в Таблице №1" sqref="H8:H14 U7:U14 J7:J14 M7:M14 O7:P14 R7:S14 F7:F14">
      <formula1>$W8</formula1>
    </dataValidation>
    <dataValidation type="whole" operator="lessThanOrEqual" allowBlank="1" showInputMessage="1" showErrorMessage="1" promptTitle="Введите количество учреждений" prompt="Введите целое положительное число" errorTitle="Внимание!" error="Введено неверное значение.&#10;Значение должно быть целым положительным числом и не должно превышать количества учреждений, указанного в графе &quot;Всего&quot;" sqref="G7:G14 I7:I14 K7:K14 N7:N14 Q7:Q14 T7:T9">
      <formula1>F7</formula1>
    </dataValidation>
    <dataValidation type="decimal" allowBlank="1" showInputMessage="1" showErrorMessage="1" promptTitle="Введите % персонала" prompt="Введите значение от 0 до 100 без знака %" errorTitle="Внимание!" error="Введено неверное значение.&#10;Введите значение от 0 до 100 без знака %" sqref="V7:V14">
      <formula1>0</formula1>
      <formula2>100</formula2>
    </dataValidation>
    <dataValidation type="decimal" allowBlank="1" showInputMessage="1" showErrorMessage="1" promptTitle="Введите % укомплектованности" prompt="Введите число от 0 до 100 без знака %" errorTitle="Внимание!" error="Введено неверное значение. Необходимо ввести число от 0 до 100" sqref="L7:L15">
      <formula1>0</formula1>
      <formula2>100</formula2>
    </dataValidation>
    <dataValidation operator="lessThanOrEqual" promptTitle="Введите количество учреждений" prompt="Введите целое положительное число" errorTitle="Внимание!" error="Введено неверное значение.&#10;Значение должно быть целым положительным числом и не должно превышать количества учреждений, указанного в Таблице №1" sqref="H7"/>
    <dataValidation type="whole" operator="lessThanOrEqual" showInputMessage="1" showErrorMessage="1" promptTitle="Введите количество учреждений" prompt="Введите целое положительное число" errorTitle="Введено неверное значение" error="1. Значение должно быть целым положительным числом.&#10;2. Сумма количества учреждений, принятых без замечаний, принятых с замечаниями и не принятых РПН не должна превышать количества учреждений, указанного в Таблице №1" sqref="C7:C14">
      <formula1>$W7-D7-E7</formula1>
    </dataValidation>
    <dataValidation type="whole" operator="lessThanOrEqual" showInputMessage="1" showErrorMessage="1" promptTitle="Введите количество учреждений" prompt="Введите целое положительное число" errorTitle="Введено неверное значение!" error="1. Значение должно быть целым положительным числом.&#10;2. Сумма количества учреждений, принятых без замечаний, принятых с замечаниями и не принятых РПН не должна превышать количества учреждений, указанного в Таблице №1" sqref="D7:D14">
      <formula1>$W7-C7-E7</formula1>
    </dataValidation>
    <dataValidation type="whole" operator="lessThanOrEqual" showInputMessage="1" showErrorMessage="1" promptTitle="Введите количество учреждений" prompt="Введите целое положительное число" errorTitle="Введено неверное значение!" error="1. Значение должно быть целым положительным числом.&#10;2. Сумма количества учреждений, принятых без замечаний, принятых с замечаниями и не принятых РПН не должна превышать количества учреждений, указанного в Таблице №1" sqref="E7:E14">
      <formula1>$W7-C7-D7</formula1>
    </dataValidation>
  </dataValidations>
  <printOptions horizontalCentered="1" verticalCentered="1"/>
  <pageMargins left="0.1968503937007874" right="0.3937007874015748" top="0.1968503937007874" bottom="0.3937007874015748" header="0.5118110236220472" footer="0.5118110236220472"/>
  <pageSetup fitToHeight="1" fitToWidth="1" horizontalDpi="600" verticalDpi="600" orientation="landscape" paperSize="9" scale="37" r:id="rId1"/>
  <headerFooter alignWithMargins="0">
    <oddFooter>&amp;C5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workbookViewId="0" topLeftCell="E1">
      <selection activeCell="G6" sqref="G6"/>
    </sheetView>
  </sheetViews>
  <sheetFormatPr defaultColWidth="9.00390625" defaultRowHeight="12.75"/>
  <cols>
    <col min="2" max="2" width="26.875" style="0" customWidth="1"/>
    <col min="4" max="4" width="15.375" style="0" customWidth="1"/>
    <col min="5" max="5" width="16.25390625" style="0" customWidth="1"/>
    <col min="6" max="6" width="18.875" style="0" customWidth="1"/>
    <col min="7" max="7" width="16.625" style="0" customWidth="1"/>
    <col min="8" max="8" width="15.25390625" style="0" customWidth="1"/>
    <col min="9" max="9" width="23.375" style="0" customWidth="1"/>
    <col min="10" max="10" width="23.25390625" style="0" customWidth="1"/>
    <col min="11" max="11" width="15.75390625" style="0" customWidth="1"/>
  </cols>
  <sheetData>
    <row r="1" ht="15.75">
      <c r="K1" s="2" t="s">
        <v>68</v>
      </c>
    </row>
    <row r="2" spans="1:11" ht="18.75">
      <c r="A2" s="38" t="s">
        <v>120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14.25">
      <c r="A3" s="67" t="s">
        <v>50</v>
      </c>
      <c r="B3" s="67" t="s">
        <v>73</v>
      </c>
      <c r="C3" s="55" t="s">
        <v>85</v>
      </c>
      <c r="D3" s="71"/>
      <c r="E3" s="71"/>
      <c r="F3" s="71"/>
      <c r="G3" s="71"/>
      <c r="H3" s="71"/>
      <c r="I3" s="71"/>
      <c r="J3" s="71"/>
      <c r="K3" s="56"/>
    </row>
    <row r="4" spans="1:11" ht="14.25">
      <c r="A4" s="67"/>
      <c r="B4" s="67"/>
      <c r="C4" s="67" t="s">
        <v>44</v>
      </c>
      <c r="D4" s="67" t="s">
        <v>109</v>
      </c>
      <c r="E4" s="67"/>
      <c r="F4" s="67"/>
      <c r="G4" s="67" t="s">
        <v>32</v>
      </c>
      <c r="H4" s="67"/>
      <c r="I4" s="67"/>
      <c r="J4" s="67"/>
      <c r="K4" s="67"/>
    </row>
    <row r="5" spans="1:11" ht="60" customHeight="1">
      <c r="A5" s="67"/>
      <c r="B5" s="67"/>
      <c r="C5" s="67"/>
      <c r="D5" s="20" t="s">
        <v>53</v>
      </c>
      <c r="E5" s="20" t="s">
        <v>121</v>
      </c>
      <c r="F5" s="20" t="s">
        <v>145</v>
      </c>
      <c r="G5" s="20" t="s">
        <v>80</v>
      </c>
      <c r="H5" s="20" t="s">
        <v>74</v>
      </c>
      <c r="I5" s="20" t="s">
        <v>0</v>
      </c>
      <c r="J5" s="20" t="s">
        <v>62</v>
      </c>
      <c r="K5" s="20" t="s">
        <v>23</v>
      </c>
    </row>
    <row r="6" spans="1:11" ht="42.75">
      <c r="A6" s="23">
        <v>1</v>
      </c>
      <c r="B6" s="21" t="s">
        <v>111</v>
      </c>
      <c r="C6" s="25">
        <f>D6+E6+F6</f>
        <v>0</v>
      </c>
      <c r="D6" s="14"/>
      <c r="E6" s="14"/>
      <c r="F6" s="14"/>
      <c r="G6" s="14"/>
      <c r="H6" s="14"/>
      <c r="I6" s="14"/>
      <c r="J6" s="14"/>
      <c r="K6" s="14"/>
    </row>
    <row r="7" spans="1:11" ht="42.75">
      <c r="A7" s="23">
        <v>2</v>
      </c>
      <c r="B7" s="21" t="s">
        <v>138</v>
      </c>
      <c r="C7" s="25">
        <f aca="true" t="shared" si="0" ref="C7:C13">D7+E7+F7</f>
        <v>0</v>
      </c>
      <c r="D7" s="14"/>
      <c r="E7" s="14"/>
      <c r="F7" s="14"/>
      <c r="G7" s="14"/>
      <c r="H7" s="14"/>
      <c r="I7" s="14"/>
      <c r="J7" s="14"/>
      <c r="K7" s="14"/>
    </row>
    <row r="8" spans="1:11" ht="42.75">
      <c r="A8" s="23">
        <v>3</v>
      </c>
      <c r="B8" s="21" t="s">
        <v>58</v>
      </c>
      <c r="C8" s="25">
        <f t="shared" si="0"/>
        <v>0</v>
      </c>
      <c r="D8" s="14"/>
      <c r="E8" s="14"/>
      <c r="F8" s="14"/>
      <c r="G8" s="14"/>
      <c r="H8" s="14"/>
      <c r="I8" s="14"/>
      <c r="J8" s="14"/>
      <c r="K8" s="14"/>
    </row>
    <row r="9" spans="1:11" ht="14.25">
      <c r="A9" s="23">
        <v>4</v>
      </c>
      <c r="B9" s="13" t="s">
        <v>87</v>
      </c>
      <c r="C9" s="25">
        <f t="shared" si="0"/>
        <v>0</v>
      </c>
      <c r="D9" s="14"/>
      <c r="E9" s="14"/>
      <c r="F9" s="14"/>
      <c r="G9" s="14"/>
      <c r="H9" s="14"/>
      <c r="I9" s="14"/>
      <c r="J9" s="14"/>
      <c r="K9" s="14"/>
    </row>
    <row r="10" spans="1:11" ht="28.5">
      <c r="A10" s="23">
        <v>5</v>
      </c>
      <c r="B10" s="13" t="s">
        <v>18</v>
      </c>
      <c r="C10" s="25">
        <f t="shared" si="0"/>
        <v>0</v>
      </c>
      <c r="D10" s="14"/>
      <c r="E10" s="14"/>
      <c r="F10" s="14"/>
      <c r="G10" s="14"/>
      <c r="H10" s="14"/>
      <c r="I10" s="14"/>
      <c r="J10" s="14"/>
      <c r="K10" s="14"/>
    </row>
    <row r="11" spans="1:11" ht="28.5">
      <c r="A11" s="23">
        <v>6</v>
      </c>
      <c r="B11" s="13" t="s">
        <v>164</v>
      </c>
      <c r="C11" s="25">
        <f t="shared" si="0"/>
        <v>0</v>
      </c>
      <c r="D11" s="14"/>
      <c r="E11" s="14"/>
      <c r="F11" s="14"/>
      <c r="G11" s="14"/>
      <c r="H11" s="14"/>
      <c r="I11" s="14"/>
      <c r="J11" s="14"/>
      <c r="K11" s="14"/>
    </row>
    <row r="12" spans="1:11" ht="14.25">
      <c r="A12" s="23">
        <v>7</v>
      </c>
      <c r="B12" s="13" t="s">
        <v>106</v>
      </c>
      <c r="C12" s="25">
        <f t="shared" si="0"/>
        <v>0</v>
      </c>
      <c r="D12" s="14"/>
      <c r="E12" s="14"/>
      <c r="F12" s="14"/>
      <c r="G12" s="14"/>
      <c r="H12" s="14"/>
      <c r="I12" s="14"/>
      <c r="J12" s="14"/>
      <c r="K12" s="14"/>
    </row>
    <row r="13" spans="1:11" ht="28.5">
      <c r="A13" s="23">
        <v>8</v>
      </c>
      <c r="B13" s="13" t="s">
        <v>41</v>
      </c>
      <c r="C13" s="25">
        <f t="shared" si="0"/>
        <v>0</v>
      </c>
      <c r="D13" s="14"/>
      <c r="E13" s="14"/>
      <c r="F13" s="14"/>
      <c r="G13" s="14"/>
      <c r="H13" s="14"/>
      <c r="I13" s="14"/>
      <c r="J13" s="14"/>
      <c r="K13" s="14"/>
    </row>
    <row r="14" spans="1:11" ht="15">
      <c r="A14" s="13"/>
      <c r="B14" s="15" t="s">
        <v>30</v>
      </c>
      <c r="C14" s="25">
        <f>SUM(C6:C13)</f>
        <v>0</v>
      </c>
      <c r="D14" s="25">
        <f>SUM(D6:D13)</f>
        <v>0</v>
      </c>
      <c r="E14" s="25">
        <f aca="true" t="shared" si="1" ref="E14:K14">SUM(E6:E13)</f>
        <v>0</v>
      </c>
      <c r="F14" s="25">
        <f t="shared" si="1"/>
        <v>0</v>
      </c>
      <c r="G14" s="25">
        <f t="shared" si="1"/>
        <v>0</v>
      </c>
      <c r="H14" s="25">
        <f t="shared" si="1"/>
        <v>0</v>
      </c>
      <c r="I14" s="25">
        <f t="shared" si="1"/>
        <v>0</v>
      </c>
      <c r="J14" s="25">
        <f t="shared" si="1"/>
        <v>0</v>
      </c>
      <c r="K14" s="25">
        <f t="shared" si="1"/>
        <v>0</v>
      </c>
    </row>
  </sheetData>
  <sheetProtection insertColumns="0" insertRows="0" deleteColumns="0" deleteRows="0"/>
  <mergeCells count="7">
    <mergeCell ref="A2:K2"/>
    <mergeCell ref="A3:A5"/>
    <mergeCell ref="B3:B5"/>
    <mergeCell ref="C3:K3"/>
    <mergeCell ref="C4:C5"/>
    <mergeCell ref="D4:F4"/>
    <mergeCell ref="G4:K4"/>
  </mergeCells>
  <conditionalFormatting sqref="C6:C13">
    <cfRule type="cellIs" priority="1" dxfId="1" operator="notEqual" stopIfTrue="1">
      <formula>G6+H6+I6+J6+K6</formula>
    </cfRule>
  </conditionalFormatting>
  <dataValidations count="6">
    <dataValidation type="decimal" operator="greaterThanOrEqual" allowBlank="1" showInputMessage="1" showErrorMessage="1" promptTitle="Введите сумму" prompt="Введите сумму в тысячах рублей, выделенную из данного источника финансирования" errorTitle="Внимание!" error="Сумма должна быть положительным числом" sqref="D6:F13">
      <formula1>0</formula1>
    </dataValidation>
    <dataValidation type="decimal" operator="lessThanOrEqual" showInputMessage="1" showErrorMessage="1" promptTitle="Введите сумму" prompt="Ввведите сумму в тысячах рублей, выделенную на данное направление затрат" errorTitle="Внимание!" error="Сумма средств по всем направлениям не может превышать сумму, указанную в столбце &quot;Всего&quot;. Проверьте значения и повторите ввод" sqref="G6:G13">
      <formula1>$C6-H6-I6-J6-K6</formula1>
    </dataValidation>
    <dataValidation type="decimal" operator="lessThanOrEqual" showInputMessage="1" showErrorMessage="1" promptTitle="Введите сумму" prompt="Ввведите сумму в тысячах рублей, выделенную на данное направление затрат" errorTitle="Внимание!" error="Сумма средств по всем направлениям не может превышать сумму, указанную в столбце &quot;Всего&quot;. Проверьте значения и повторите ввод" sqref="H6:H13">
      <formula1>$C6-G6-I6-J6-K6</formula1>
    </dataValidation>
    <dataValidation type="decimal" operator="lessThanOrEqual" showInputMessage="1" showErrorMessage="1" promptTitle="Введите сумму" prompt="Ввведите сумму в тысячах рублей, выделенную на данное направление затрат" errorTitle="Внимание!" error="Сумма средств по всем направлениям не может превышать сумму, указанную в столбце &quot;Всего&quot;. Проверьте значения и повторите ввод" sqref="I6:I13">
      <formula1>$C6-G6-H6-J6-K6</formula1>
    </dataValidation>
    <dataValidation type="decimal" operator="lessThanOrEqual" showInputMessage="1" showErrorMessage="1" promptTitle="Введите сумму" prompt="Ввведите сумму в тысячах рублей, выделенную на данное направление затрат" errorTitle="Внимание!" error="Сумма средств по всем направлениям не может превышать сумму, указанную в столбце &quot;Всего&quot;. Проверьте значения и повторите ввод" sqref="J6:J13">
      <formula1>$C6-G6-H6-I6-K6</formula1>
    </dataValidation>
    <dataValidation type="decimal" operator="lessThanOrEqual" showInputMessage="1" showErrorMessage="1" promptTitle="Введите сумму" prompt="Ввведите сумму в тысячах рублей, выделенную на данное направление затрат" errorTitle="Внимание!" error="Сумма средств по всем направлениям не может превышать сумму, указанную в столбце &quot;Всего&quot;. Проверьте значения и повторите ввод" sqref="K6:K13">
      <formula1>$C6-G6-H6-I6-J6</formula1>
    </dataValidation>
  </dataValidations>
  <printOptions horizontalCentered="1" verticalCentered="1"/>
  <pageMargins left="0.1968503937007874" right="0.3937007874015748" top="0.1968503937007874" bottom="0.3937007874015748" header="0.5118110236220472" footer="0.5118110236220472"/>
  <pageSetup fitToHeight="1" fitToWidth="1" horizontalDpi="600" verticalDpi="600" orientation="landscape" paperSize="9" scale="75" r:id="rId1"/>
  <headerFooter alignWithMargins="0">
    <oddFooter>&amp;C6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workbookViewId="0" topLeftCell="A1">
      <selection activeCell="F5" sqref="F5:F13"/>
    </sheetView>
  </sheetViews>
  <sheetFormatPr defaultColWidth="9.00390625" defaultRowHeight="12.75"/>
  <cols>
    <col min="2" max="2" width="39.125" style="0" customWidth="1"/>
    <col min="3" max="4" width="11.25390625" style="0" customWidth="1"/>
    <col min="6" max="6" width="9.625" style="0" customWidth="1"/>
    <col min="7" max="7" width="18.75390625" style="0" customWidth="1"/>
  </cols>
  <sheetData>
    <row r="1" ht="15.75">
      <c r="G1" s="2" t="s">
        <v>131</v>
      </c>
    </row>
    <row r="2" spans="1:7" ht="18.75">
      <c r="A2" s="38" t="s">
        <v>148</v>
      </c>
      <c r="B2" s="38"/>
      <c r="C2" s="38"/>
      <c r="D2" s="38"/>
      <c r="E2" s="38"/>
      <c r="F2" s="38"/>
      <c r="G2" s="38"/>
    </row>
    <row r="3" spans="1:8" ht="14.25">
      <c r="A3" s="54" t="s">
        <v>50</v>
      </c>
      <c r="B3" s="54" t="s">
        <v>73</v>
      </c>
      <c r="C3" s="46" t="s">
        <v>86</v>
      </c>
      <c r="D3" s="46"/>
      <c r="E3" s="46" t="s">
        <v>55</v>
      </c>
      <c r="F3" s="46"/>
      <c r="G3" s="46"/>
      <c r="H3" s="72" t="s">
        <v>142</v>
      </c>
    </row>
    <row r="4" spans="1:8" ht="57">
      <c r="A4" s="54"/>
      <c r="B4" s="54"/>
      <c r="C4" s="11" t="s">
        <v>44</v>
      </c>
      <c r="D4" s="11" t="s">
        <v>26</v>
      </c>
      <c r="E4" s="11" t="s">
        <v>44</v>
      </c>
      <c r="F4" s="11" t="s">
        <v>26</v>
      </c>
      <c r="G4" s="11" t="s">
        <v>99</v>
      </c>
      <c r="H4" s="72"/>
    </row>
    <row r="5" spans="1:8" ht="28.5">
      <c r="A5" s="13">
        <v>1</v>
      </c>
      <c r="B5" s="13" t="s">
        <v>111</v>
      </c>
      <c r="C5" s="14"/>
      <c r="D5" s="29" t="e">
        <f>C5/H5</f>
        <v>#DIV/0!</v>
      </c>
      <c r="E5" s="14"/>
      <c r="F5" s="29" t="e">
        <f>E5/H5</f>
        <v>#DIV/0!</v>
      </c>
      <c r="G5" s="14"/>
      <c r="H5">
        <f>'Таблица № 1'!C6</f>
        <v>0</v>
      </c>
    </row>
    <row r="6" spans="1:8" ht="28.5">
      <c r="A6" s="13">
        <v>2</v>
      </c>
      <c r="B6" s="13" t="s">
        <v>138</v>
      </c>
      <c r="C6" s="14"/>
      <c r="D6" s="29" t="e">
        <f aca="true" t="shared" si="0" ref="D6:D12">C6/H6</f>
        <v>#DIV/0!</v>
      </c>
      <c r="E6" s="14"/>
      <c r="F6" s="29" t="e">
        <f aca="true" t="shared" si="1" ref="F6:F13">E6/H6</f>
        <v>#DIV/0!</v>
      </c>
      <c r="G6" s="14"/>
      <c r="H6">
        <f>'Таблица № 1'!C7</f>
        <v>0</v>
      </c>
    </row>
    <row r="7" spans="1:8" ht="28.5">
      <c r="A7" s="13">
        <v>3</v>
      </c>
      <c r="B7" s="13" t="s">
        <v>58</v>
      </c>
      <c r="C7" s="14"/>
      <c r="D7" s="29" t="e">
        <f t="shared" si="0"/>
        <v>#DIV/0!</v>
      </c>
      <c r="E7" s="14"/>
      <c r="F7" s="29" t="e">
        <f t="shared" si="1"/>
        <v>#DIV/0!</v>
      </c>
      <c r="G7" s="14"/>
      <c r="H7">
        <f>'Таблица № 1'!C8</f>
        <v>0</v>
      </c>
    </row>
    <row r="8" spans="1:8" ht="14.25">
      <c r="A8" s="13">
        <v>4</v>
      </c>
      <c r="B8" s="13" t="s">
        <v>87</v>
      </c>
      <c r="C8" s="14"/>
      <c r="D8" s="29" t="e">
        <f t="shared" si="0"/>
        <v>#DIV/0!</v>
      </c>
      <c r="E8" s="14"/>
      <c r="F8" s="29" t="e">
        <f t="shared" si="1"/>
        <v>#DIV/0!</v>
      </c>
      <c r="G8" s="14"/>
      <c r="H8">
        <f>'Таблица № 1'!C9</f>
        <v>0</v>
      </c>
    </row>
    <row r="9" spans="1:8" ht="28.5">
      <c r="A9" s="13">
        <v>5</v>
      </c>
      <c r="B9" s="13" t="s">
        <v>18</v>
      </c>
      <c r="C9" s="14"/>
      <c r="D9" s="29" t="e">
        <f t="shared" si="0"/>
        <v>#DIV/0!</v>
      </c>
      <c r="E9" s="14"/>
      <c r="F9" s="29" t="e">
        <f t="shared" si="1"/>
        <v>#DIV/0!</v>
      </c>
      <c r="G9" s="14"/>
      <c r="H9">
        <f>'Таблица № 1'!C10</f>
        <v>0</v>
      </c>
    </row>
    <row r="10" spans="1:8" ht="14.25">
      <c r="A10" s="13">
        <v>6</v>
      </c>
      <c r="B10" s="13" t="s">
        <v>164</v>
      </c>
      <c r="C10" s="14"/>
      <c r="D10" s="29" t="e">
        <f t="shared" si="0"/>
        <v>#DIV/0!</v>
      </c>
      <c r="E10" s="14"/>
      <c r="F10" s="29" t="e">
        <f t="shared" si="1"/>
        <v>#DIV/0!</v>
      </c>
      <c r="G10" s="14"/>
      <c r="H10">
        <f>'Таблица № 1'!C11</f>
        <v>0</v>
      </c>
    </row>
    <row r="11" spans="1:8" ht="14.25">
      <c r="A11" s="13">
        <v>7</v>
      </c>
      <c r="B11" s="13" t="s">
        <v>106</v>
      </c>
      <c r="C11" s="14"/>
      <c r="D11" s="29" t="e">
        <f t="shared" si="0"/>
        <v>#DIV/0!</v>
      </c>
      <c r="E11" s="14"/>
      <c r="F11" s="29" t="e">
        <f t="shared" si="1"/>
        <v>#DIV/0!</v>
      </c>
      <c r="G11" s="14"/>
      <c r="H11">
        <f>'Таблица № 1'!C12</f>
        <v>0</v>
      </c>
    </row>
    <row r="12" spans="1:8" ht="28.5">
      <c r="A12" s="13">
        <v>8</v>
      </c>
      <c r="B12" s="13" t="s">
        <v>41</v>
      </c>
      <c r="C12" s="14"/>
      <c r="D12" s="29" t="e">
        <f t="shared" si="0"/>
        <v>#DIV/0!</v>
      </c>
      <c r="E12" s="14"/>
      <c r="F12" s="29" t="e">
        <f t="shared" si="1"/>
        <v>#DIV/0!</v>
      </c>
      <c r="G12" s="14"/>
      <c r="H12">
        <f>'Таблица № 1'!C13</f>
        <v>0</v>
      </c>
    </row>
    <row r="13" spans="1:8" ht="15">
      <c r="A13" s="30"/>
      <c r="B13" s="31" t="s">
        <v>30</v>
      </c>
      <c r="C13" s="25">
        <f>SUM(C5:C12)</f>
        <v>0</v>
      </c>
      <c r="D13" s="29">
        <f>C13/'[2]таблица № 1'!C14</f>
        <v>0</v>
      </c>
      <c r="E13" s="25">
        <f>SUM(E5:E12)</f>
        <v>0</v>
      </c>
      <c r="F13" s="29" t="e">
        <f t="shared" si="1"/>
        <v>#DIV/0!</v>
      </c>
      <c r="G13" s="14"/>
      <c r="H13" s="25">
        <f>SUM(H5:H12)</f>
        <v>0</v>
      </c>
    </row>
  </sheetData>
  <sheetProtection insertColumns="0" insertRows="0" deleteColumns="0" deleteRows="0"/>
  <mergeCells count="6">
    <mergeCell ref="H3:H4"/>
    <mergeCell ref="A2:G2"/>
    <mergeCell ref="A3:A4"/>
    <mergeCell ref="B3:B4"/>
    <mergeCell ref="C3:D3"/>
    <mergeCell ref="E3:G3"/>
  </mergeCells>
  <conditionalFormatting sqref="D5:D13 F5:F13">
    <cfRule type="expression" priority="1" dxfId="2" stopIfTrue="1">
      <formula>ISERROR(D5)</formula>
    </cfRule>
  </conditionalFormatting>
  <dataValidations count="2">
    <dataValidation type="whole" operator="lessThanOrEqual" showInputMessage="1" showErrorMessage="1" promptTitle="Введите количество учреждений" prompt="Введите целое положительное число" errorTitle="Внимание!" error="Введено неверное значение.&#10;1. Значение должно быть целым положительным числом.&#10;2. Общее кол-во готовых и не готовых учреждений данного типа не должно превышать количества учреждений, указанного в Таблице №1" sqref="C5:C12">
      <formula1>$H5-E5</formula1>
    </dataValidation>
    <dataValidation type="whole" operator="lessThanOrEqual" showInputMessage="1" showErrorMessage="1" promptTitle="Введите количество учреждений" prompt="Введите целое положительное число" errorTitle="Внимание!" error="Введено неверное значение.&#10;1. Значение должно быть целым положительным числом.&#10;2. Общее кол-во готовых и не готовых учреждений данного типа не должно превышать количества учреждений, указанного в Таблице №1" sqref="E5:E12">
      <formula1>$H5-C5</formula1>
    </dataValidation>
  </dataValidations>
  <printOptions horizontalCentered="1" verticalCentered="1"/>
  <pageMargins left="0.1968503937007874" right="0.3937007874015748" top="0.1968503937007874" bottom="0.3937007874015748" header="0.11811023622047245" footer="0.11811023622047245"/>
  <pageSetup fitToHeight="1" fitToWidth="1" horizontalDpi="600" verticalDpi="600" orientation="landscape" paperSize="9" r:id="rId1"/>
  <headerFooter alignWithMargins="0">
    <oddFooter>&amp;C7</oddFooter>
  </headerFooter>
  <ignoredErrors>
    <ignoredError sqref="D13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G6" sqref="G6"/>
    </sheetView>
  </sheetViews>
  <sheetFormatPr defaultColWidth="9.00390625" defaultRowHeight="12.75"/>
  <cols>
    <col min="1" max="1" width="5.75390625" style="0" customWidth="1"/>
    <col min="2" max="2" width="17.75390625" style="0" customWidth="1"/>
    <col min="3" max="3" width="23.375" style="0" customWidth="1"/>
    <col min="4" max="4" width="22.25390625" style="0" customWidth="1"/>
    <col min="5" max="5" width="18.625" style="0" customWidth="1"/>
    <col min="6" max="6" width="14.625" style="0" customWidth="1"/>
    <col min="7" max="7" width="15.375" style="0" customWidth="1"/>
    <col min="8" max="8" width="14.25390625" style="0" customWidth="1"/>
    <col min="9" max="9" width="13.375" style="0" customWidth="1"/>
  </cols>
  <sheetData>
    <row r="1" spans="1:9" ht="18.75">
      <c r="A1" s="38" t="s">
        <v>15</v>
      </c>
      <c r="B1" s="38"/>
      <c r="C1" s="38"/>
      <c r="D1" s="38"/>
      <c r="E1" s="38"/>
      <c r="F1" s="38"/>
      <c r="G1" s="38"/>
      <c r="H1" s="38"/>
      <c r="I1" s="38"/>
    </row>
    <row r="2" spans="1:9" ht="114">
      <c r="A2" s="4" t="s">
        <v>50</v>
      </c>
      <c r="B2" s="4" t="s">
        <v>73</v>
      </c>
      <c r="C2" s="4" t="s">
        <v>156</v>
      </c>
      <c r="D2" s="4" t="s">
        <v>77</v>
      </c>
      <c r="E2" s="4" t="s">
        <v>39</v>
      </c>
      <c r="F2" s="4" t="s">
        <v>103</v>
      </c>
      <c r="G2" s="4" t="s">
        <v>113</v>
      </c>
      <c r="H2" s="4" t="s">
        <v>118</v>
      </c>
      <c r="I2" s="4" t="s">
        <v>2</v>
      </c>
    </row>
    <row r="3" spans="1:9" ht="12.75">
      <c r="A3" s="32">
        <v>1</v>
      </c>
      <c r="B3" s="33"/>
      <c r="C3" s="33"/>
      <c r="D3" s="33"/>
      <c r="E3" s="33"/>
      <c r="F3" s="33"/>
      <c r="G3" s="33"/>
      <c r="H3" s="33"/>
      <c r="I3" s="33"/>
    </row>
    <row r="4" spans="1:9" ht="12.75">
      <c r="A4" s="34">
        <f>IF(AND(B3&lt;&gt;"",B4&lt;&gt;""),A3+1,"")</f>
      </c>
      <c r="B4" s="33"/>
      <c r="C4" s="33"/>
      <c r="D4" s="33"/>
      <c r="E4" s="33"/>
      <c r="F4" s="33"/>
      <c r="G4" s="33"/>
      <c r="H4" s="33"/>
      <c r="I4" s="33"/>
    </row>
    <row r="5" spans="1:9" ht="12.75">
      <c r="A5" s="34">
        <f aca="true" t="shared" si="0" ref="A5:A22">IF(AND(B4&lt;&gt;"",B5&lt;&gt;""),A4+1,"")</f>
      </c>
      <c r="B5" s="33"/>
      <c r="C5" s="33"/>
      <c r="D5" s="33"/>
      <c r="E5" s="33"/>
      <c r="F5" s="33"/>
      <c r="G5" s="33"/>
      <c r="H5" s="33"/>
      <c r="I5" s="33"/>
    </row>
    <row r="6" spans="1:9" ht="12.75">
      <c r="A6" s="34">
        <f t="shared" si="0"/>
      </c>
      <c r="B6" s="33"/>
      <c r="C6" s="33"/>
      <c r="D6" s="33"/>
      <c r="E6" s="33"/>
      <c r="F6" s="33"/>
      <c r="G6" s="33"/>
      <c r="H6" s="33"/>
      <c r="I6" s="33"/>
    </row>
    <row r="7" spans="1:9" ht="12.75">
      <c r="A7" s="34">
        <f t="shared" si="0"/>
      </c>
      <c r="B7" s="33"/>
      <c r="C7" s="33"/>
      <c r="D7" s="33"/>
      <c r="E7" s="33"/>
      <c r="F7" s="33"/>
      <c r="G7" s="33"/>
      <c r="H7" s="33"/>
      <c r="I7" s="33"/>
    </row>
    <row r="8" spans="1:9" ht="12.75">
      <c r="A8" s="34">
        <f t="shared" si="0"/>
      </c>
      <c r="B8" s="33"/>
      <c r="C8" s="33"/>
      <c r="D8" s="33"/>
      <c r="E8" s="33"/>
      <c r="F8" s="33"/>
      <c r="G8" s="33"/>
      <c r="H8" s="33"/>
      <c r="I8" s="33"/>
    </row>
    <row r="9" spans="1:9" ht="12.75">
      <c r="A9" s="34">
        <f t="shared" si="0"/>
      </c>
      <c r="B9" s="33"/>
      <c r="C9" s="33"/>
      <c r="D9" s="33"/>
      <c r="E9" s="33"/>
      <c r="F9" s="33"/>
      <c r="G9" s="33"/>
      <c r="H9" s="33"/>
      <c r="I9" s="33"/>
    </row>
    <row r="10" spans="1:9" ht="12.75">
      <c r="A10" s="34">
        <f t="shared" si="0"/>
      </c>
      <c r="B10" s="33"/>
      <c r="C10" s="33"/>
      <c r="D10" s="33"/>
      <c r="E10" s="33"/>
      <c r="F10" s="33"/>
      <c r="G10" s="33"/>
      <c r="H10" s="33"/>
      <c r="I10" s="33"/>
    </row>
    <row r="11" spans="1:9" ht="12.75">
      <c r="A11" s="34">
        <f t="shared" si="0"/>
      </c>
      <c r="B11" s="33"/>
      <c r="C11" s="33"/>
      <c r="D11" s="33"/>
      <c r="E11" s="33"/>
      <c r="F11" s="33"/>
      <c r="G11" s="33"/>
      <c r="H11" s="33"/>
      <c r="I11" s="33"/>
    </row>
    <row r="12" spans="1:9" ht="12.75">
      <c r="A12" s="34">
        <f t="shared" si="0"/>
      </c>
      <c r="B12" s="33"/>
      <c r="C12" s="33"/>
      <c r="D12" s="33"/>
      <c r="E12" s="33"/>
      <c r="F12" s="33"/>
      <c r="G12" s="33"/>
      <c r="H12" s="33"/>
      <c r="I12" s="33"/>
    </row>
    <row r="13" spans="1:9" ht="12.75">
      <c r="A13" s="34">
        <f t="shared" si="0"/>
      </c>
      <c r="B13" s="33"/>
      <c r="C13" s="33"/>
      <c r="D13" s="33"/>
      <c r="E13" s="33"/>
      <c r="F13" s="33"/>
      <c r="G13" s="33"/>
      <c r="H13" s="33"/>
      <c r="I13" s="33"/>
    </row>
    <row r="14" spans="1:9" ht="12.75">
      <c r="A14" s="34">
        <f t="shared" si="0"/>
      </c>
      <c r="B14" s="33"/>
      <c r="C14" s="33"/>
      <c r="D14" s="33"/>
      <c r="E14" s="33"/>
      <c r="F14" s="33"/>
      <c r="G14" s="33"/>
      <c r="H14" s="33"/>
      <c r="I14" s="33"/>
    </row>
    <row r="15" spans="1:9" ht="12.75">
      <c r="A15" s="34">
        <f t="shared" si="0"/>
      </c>
      <c r="B15" s="33"/>
      <c r="C15" s="33"/>
      <c r="D15" s="33"/>
      <c r="E15" s="33"/>
      <c r="F15" s="33"/>
      <c r="G15" s="33"/>
      <c r="H15" s="33"/>
      <c r="I15" s="33"/>
    </row>
    <row r="16" spans="1:9" ht="12.75">
      <c r="A16" s="34">
        <f t="shared" si="0"/>
      </c>
      <c r="B16" s="33"/>
      <c r="C16" s="33"/>
      <c r="D16" s="33"/>
      <c r="E16" s="33"/>
      <c r="F16" s="33"/>
      <c r="G16" s="33"/>
      <c r="H16" s="33"/>
      <c r="I16" s="33"/>
    </row>
    <row r="17" spans="1:9" ht="12.75">
      <c r="A17" s="34">
        <f t="shared" si="0"/>
      </c>
      <c r="B17" s="33"/>
      <c r="C17" s="33"/>
      <c r="D17" s="33"/>
      <c r="E17" s="33"/>
      <c r="F17" s="33"/>
      <c r="G17" s="33"/>
      <c r="H17" s="33"/>
      <c r="I17" s="33"/>
    </row>
    <row r="18" spans="1:9" ht="12.75">
      <c r="A18" s="34">
        <f t="shared" si="0"/>
      </c>
      <c r="B18" s="33"/>
      <c r="C18" s="33"/>
      <c r="D18" s="33"/>
      <c r="E18" s="33"/>
      <c r="F18" s="33"/>
      <c r="G18" s="33"/>
      <c r="H18" s="33"/>
      <c r="I18" s="33"/>
    </row>
    <row r="19" spans="1:9" ht="12.75">
      <c r="A19" s="34">
        <f t="shared" si="0"/>
      </c>
      <c r="B19" s="33"/>
      <c r="C19" s="33"/>
      <c r="D19" s="33"/>
      <c r="E19" s="33"/>
      <c r="F19" s="33"/>
      <c r="G19" s="33"/>
      <c r="H19" s="33"/>
      <c r="I19" s="33"/>
    </row>
    <row r="20" spans="1:9" ht="12.75">
      <c r="A20" s="34">
        <f t="shared" si="0"/>
      </c>
      <c r="B20" s="33"/>
      <c r="C20" s="33"/>
      <c r="D20" s="33"/>
      <c r="E20" s="33"/>
      <c r="F20" s="33"/>
      <c r="G20" s="33"/>
      <c r="H20" s="33"/>
      <c r="I20" s="33"/>
    </row>
    <row r="21" spans="1:9" ht="12.75">
      <c r="A21" s="34">
        <f t="shared" si="0"/>
      </c>
      <c r="B21" s="33"/>
      <c r="C21" s="33"/>
      <c r="D21" s="33"/>
      <c r="E21" s="33"/>
      <c r="F21" s="33"/>
      <c r="G21" s="33"/>
      <c r="H21" s="33"/>
      <c r="I21" s="33"/>
    </row>
    <row r="22" spans="1:9" ht="12.75">
      <c r="A22" s="34">
        <f t="shared" si="0"/>
      </c>
      <c r="B22" s="33"/>
      <c r="C22" s="33"/>
      <c r="D22" s="33"/>
      <c r="E22" s="33"/>
      <c r="F22" s="33"/>
      <c r="G22" s="33"/>
      <c r="H22" s="33"/>
      <c r="I22" s="33"/>
    </row>
    <row r="25" spans="1:9" s="35" customFormat="1" ht="19.5" customHeight="1">
      <c r="A25" s="73" t="s">
        <v>175</v>
      </c>
      <c r="B25" s="73"/>
      <c r="C25" s="73"/>
      <c r="D25" s="73"/>
      <c r="E25" s="36"/>
      <c r="F25" s="36"/>
      <c r="G25" s="36"/>
      <c r="H25" s="36"/>
      <c r="I25" s="37"/>
    </row>
  </sheetData>
  <mergeCells count="2">
    <mergeCell ref="A1:I1"/>
    <mergeCell ref="A25:D25"/>
  </mergeCells>
  <conditionalFormatting sqref="A3:A22">
    <cfRule type="cellIs" priority="1" dxfId="3" operator="equal" stopIfTrue="1">
      <formula>FALSE</formula>
    </cfRule>
  </conditionalFormatting>
  <dataValidations count="2">
    <dataValidation type="list" allowBlank="1" showInputMessage="1" showErrorMessage="1" promptTitle="Укажите тип ОУ" prompt="Выберите тип ОУ из списка" errorTitle="Неверное значение" error="Необходимо выбрать тип ОУ из списка" sqref="B3">
      <formula1>$I$33:$I$40</formula1>
    </dataValidation>
    <dataValidation type="list" allowBlank="1" showInputMessage="1" showErrorMessage="1" sqref="B4:B22">
      <formula1>$I$33:$I$40</formula1>
    </dataValidation>
  </dataValidations>
  <printOptions horizontalCentered="1" verticalCentered="1"/>
  <pageMargins left="0.1968503937007874" right="0.1968503937007874" top="0.1968503937007874" bottom="0.3937007874015748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Попов</dc:creator>
  <cp:keywords/>
  <dc:description/>
  <cp:lastModifiedBy>user</cp:lastModifiedBy>
  <cp:lastPrinted>2011-07-25T11:13:01Z</cp:lastPrinted>
  <dcterms:created xsi:type="dcterms:W3CDTF">2010-08-26T04:24:31Z</dcterms:created>
  <dcterms:modified xsi:type="dcterms:W3CDTF">2011-11-17T03:59:00Z</dcterms:modified>
  <cp:category/>
  <cp:version/>
  <cp:contentType/>
  <cp:contentStatus/>
</cp:coreProperties>
</file>